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MASTER CONTRACT FILE\DRAFTS\IFB0267-SF_Trash Removal and Disposal New York State Fairgrounds\"/>
    </mc:Choice>
  </mc:AlternateContent>
  <xr:revisionPtr revIDLastSave="0" documentId="13_ncr:1_{33E3986C-2059-402E-923F-7AABACE5AECC}" xr6:coauthVersionLast="47" xr6:coauthVersionMax="47" xr10:uidLastSave="{00000000-0000-0000-0000-000000000000}"/>
  <bookViews>
    <workbookView xWindow="-110" yWindow="-110" windowWidth="19420" windowHeight="10420" tabRatio="714" activeTab="3" xr2:uid="{00000000-000D-0000-FFFF-FFFF00000000}"/>
  </bookViews>
  <sheets>
    <sheet name="Instructions" sheetId="4" r:id="rId1"/>
    <sheet name="Signature" sheetId="7" r:id="rId2"/>
    <sheet name="Lot 1 - Year-Round" sheetId="1" r:id="rId3"/>
    <sheet name="Lot 2 - Fairtime " sheetId="2" r:id="rId4"/>
    <sheet name="Summary" sheetId="8" r:id="rId5"/>
  </sheets>
  <externalReferences>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8" i="2" l="1"/>
  <c r="H20" i="2"/>
  <c r="B5" i="7" l="1"/>
  <c r="C4" i="2"/>
  <c r="C4" i="1"/>
  <c r="H25" i="1"/>
  <c r="H23" i="1"/>
  <c r="H18" i="1"/>
  <c r="G2" i="8"/>
  <c r="A2" i="8"/>
  <c r="G56" i="2"/>
  <c r="G52" i="2"/>
  <c r="G47" i="2"/>
  <c r="G42" i="2"/>
  <c r="G38" i="2"/>
  <c r="H32" i="2"/>
  <c r="H30" i="2"/>
  <c r="H26" i="2"/>
  <c r="H24" i="2"/>
  <c r="H22" i="2"/>
  <c r="G36" i="1"/>
  <c r="G33" i="1"/>
  <c r="G30" i="1"/>
  <c r="A5" i="7"/>
  <c r="B1" i="7"/>
  <c r="H34" i="2" l="1"/>
  <c r="G58" i="2" s="1"/>
  <c r="E6" i="8" s="1"/>
  <c r="H20" i="1"/>
  <c r="H27" i="1"/>
  <c r="G38" i="1" l="1"/>
  <c r="E5" i="8" s="1"/>
  <c r="E7" i="8" s="1"/>
</calcChain>
</file>

<file path=xl/sharedStrings.xml><?xml version="1.0" encoding="utf-8"?>
<sst xmlns="http://schemas.openxmlformats.org/spreadsheetml/2006/main" count="113" uniqueCount="105">
  <si>
    <t>Attachment 1 - Bid Form</t>
  </si>
  <si>
    <t>Bidders Name:</t>
  </si>
  <si>
    <t>Instructions for completing the Bid Form document:</t>
  </si>
  <si>
    <t>New York State Department of Agriculture &amp; Markets reserves the right to reject any bid submission or portion thereof determined to have been altered or modified from the original format by the Bidder.  Such alterations or modifications include, but are not limited to: any change to document header(s), footer(s) and/or cell(s); unprotecting worksheet(s) or workbook(s); hiding or unhiding cell(s)/column(s)/row(s)/worksheet(s); and locking or unlocking cell(s).
Only those cells provided for entering a Bidder's response are to be accessed by the Bidder.</t>
  </si>
  <si>
    <t>Title</t>
  </si>
  <si>
    <t>Company</t>
  </si>
  <si>
    <t>Date</t>
  </si>
  <si>
    <t>Bidder Name:</t>
  </si>
  <si>
    <t>Bid Total</t>
  </si>
  <si>
    <t>Lot 2</t>
  </si>
  <si>
    <t>Lot 1</t>
  </si>
  <si>
    <t xml:space="preserve">In accordance with Section 139-l of the State Finance Law, by submission of this bid, each bidder and each person signing on behalf of any bidder certifies, </t>
  </si>
  <si>
    <t xml:space="preserve">and in the case of a joint bid each party thereto certifies its own organization, under penalty of perjury, that the bidder has and has implemented a written </t>
  </si>
  <si>
    <t xml:space="preserve">policy addressing sexual harassment prevention in the workplace and provides annual sexual harassment prevention training to all of its employees. Such </t>
  </si>
  <si>
    <t>policy shall, at a minimum, meet the requirements of section two hundred one-g of the labor law.</t>
  </si>
  <si>
    <t>3. Do not leave any blanks.  If you are bidding zero (0) you must enter "0".  Blank or incomplete unit prices will not be considered and the entire bid will be rejected.</t>
  </si>
  <si>
    <t>1. Enter the bidder's name in the highlighted green field above (Field B5 on this tab).</t>
  </si>
  <si>
    <t xml:space="preserve">7. Please refer to Section 3.2 "Submission Method" for information on how to package your proposal.  </t>
  </si>
  <si>
    <t>Dumpster: 30 cubic yard open top roll-off</t>
  </si>
  <si>
    <t>Hauling Fees</t>
  </si>
  <si>
    <t>Toter Lifts</t>
  </si>
  <si>
    <t>B. Hauling Fees</t>
  </si>
  <si>
    <t>C. Recyclable Processing Fee</t>
  </si>
  <si>
    <t>D. Truck and Driver (Overnight)</t>
  </si>
  <si>
    <t>E. Truck and Driver (Post Fair)</t>
  </si>
  <si>
    <t>Recyclable Processing Fee</t>
  </si>
  <si>
    <t xml:space="preserve">F. Re-Spotting </t>
  </si>
  <si>
    <t>Dumpster: 2 cubic yard front load</t>
  </si>
  <si>
    <t>Dumpster: 4 cubic yard front load</t>
  </si>
  <si>
    <t>2. On the tabs for each Lot enter bid prices in the highlighted green fields ONLY.  All other fields are locked and calculations are formula formatted to automatically calculate results of each vendor's bid.</t>
  </si>
  <si>
    <t>Hauling Fee</t>
  </si>
  <si>
    <r>
      <t>Per Ton Rate</t>
    </r>
    <r>
      <rPr>
        <b/>
        <sz val="12"/>
        <color rgb="FFFF0000"/>
        <rFont val="Arial Narrow"/>
        <family val="2"/>
      </rPr>
      <t>***</t>
    </r>
  </si>
  <si>
    <r>
      <t>Per Hour Rate</t>
    </r>
    <r>
      <rPr>
        <b/>
        <sz val="12"/>
        <color rgb="FFFF0000"/>
        <rFont val="Arial Narrow"/>
        <family val="2"/>
      </rPr>
      <t>****</t>
    </r>
  </si>
  <si>
    <r>
      <t>Per Hour Rate</t>
    </r>
    <r>
      <rPr>
        <b/>
        <sz val="12"/>
        <color rgb="FFFF0000"/>
        <rFont val="Arial Narrow"/>
        <family val="2"/>
      </rPr>
      <t>*****</t>
    </r>
  </si>
  <si>
    <r>
      <t>Per Re-Spot Fee</t>
    </r>
    <r>
      <rPr>
        <b/>
        <sz val="12"/>
        <color rgb="FFFF0000"/>
        <rFont val="Arial Narrow"/>
        <family val="2"/>
      </rPr>
      <t>******</t>
    </r>
  </si>
  <si>
    <t>Fairtime Rentals, Hauling, Recyclable Processing, Truck and Driver, and Re-Spotting</t>
  </si>
  <si>
    <t xml:space="preserve">Name (Please print/type) </t>
  </si>
  <si>
    <t>Bid Form Summary</t>
  </si>
  <si>
    <t>Compactor: 35 cubic yard</t>
  </si>
  <si>
    <t>C. Hauling Fee</t>
  </si>
  <si>
    <t>D. Recyclable Processing Fee</t>
  </si>
  <si>
    <t xml:space="preserve">E. Re-Spotting </t>
  </si>
  <si>
    <r>
      <t>Monthly Rental Fee</t>
    </r>
    <r>
      <rPr>
        <b/>
        <sz val="12"/>
        <color rgb="FFFF0000"/>
        <rFont val="Arial Narrow"/>
        <family val="2"/>
      </rPr>
      <t>**</t>
    </r>
  </si>
  <si>
    <r>
      <t>Per Haul Fee</t>
    </r>
    <r>
      <rPr>
        <b/>
        <sz val="11"/>
        <color rgb="FFFF0000"/>
        <rFont val="Arial Narrow"/>
        <family val="2"/>
      </rPr>
      <t>***</t>
    </r>
  </si>
  <si>
    <r>
      <t>Per Ton Fee</t>
    </r>
    <r>
      <rPr>
        <b/>
        <sz val="12"/>
        <color rgb="FFFF0000"/>
        <rFont val="Arial Narrow"/>
        <family val="2"/>
      </rPr>
      <t>****</t>
    </r>
  </si>
  <si>
    <r>
      <t>Per Re-Spot Fee</t>
    </r>
    <r>
      <rPr>
        <b/>
        <sz val="12"/>
        <color rgb="FFFF0000"/>
        <rFont val="Arial Narrow"/>
        <family val="2"/>
      </rPr>
      <t>*****</t>
    </r>
  </si>
  <si>
    <t>Hourly Rate for Truck and Driver (Overnight)</t>
  </si>
  <si>
    <t>Year-Round Rentals, Hauling, Recyclable Processing and Re-Spotting</t>
  </si>
  <si>
    <t>Signature (Hard copy only)</t>
  </si>
  <si>
    <r>
      <t>Weekly Rental Rate</t>
    </r>
    <r>
      <rPr>
        <b/>
        <sz val="12"/>
        <color rgb="FFFF0000"/>
        <rFont val="Arial Narrow"/>
        <family val="2"/>
      </rPr>
      <t>*</t>
    </r>
  </si>
  <si>
    <t xml:space="preserve">Compactor: 8 cubic yard </t>
  </si>
  <si>
    <r>
      <t>Multiplied by the Estimated Quantity Each Year                                            (For Evaluation Purposes Only)</t>
    </r>
    <r>
      <rPr>
        <b/>
        <sz val="12"/>
        <color rgb="FFFF0000"/>
        <rFont val="Arial Narrow"/>
        <family val="2"/>
      </rPr>
      <t>**</t>
    </r>
  </si>
  <si>
    <t>Lot 1 - Year-Round Rentals, Hauling, Recyclable Processing and Re-Spotting</t>
  </si>
  <si>
    <r>
      <t>Multiplied by the Estimated Number of Hauls Each Year                                             (For Evaluation Purposes Only)</t>
    </r>
    <r>
      <rPr>
        <b/>
        <sz val="12"/>
        <color rgb="FFFF0000"/>
        <rFont val="Arial Narrow"/>
        <family val="2"/>
      </rPr>
      <t>***</t>
    </r>
  </si>
  <si>
    <r>
      <t>Multiplied by the Estimated Number of Tons Year-Round                                              (For Evaluation Purposes Only)</t>
    </r>
    <r>
      <rPr>
        <b/>
        <sz val="12"/>
        <color rgb="FFFF0000"/>
        <rFont val="Arial Narrow"/>
        <family val="2"/>
      </rPr>
      <t>****</t>
    </r>
  </si>
  <si>
    <r>
      <t>Total Estimated Recyclable                      Processing Fees Each Year                                                (For Evaluation Purposes Only)</t>
    </r>
    <r>
      <rPr>
        <b/>
        <sz val="12"/>
        <color rgb="FFFF0000"/>
        <rFont val="Arial Narrow"/>
        <family val="2"/>
      </rPr>
      <t>****</t>
    </r>
  </si>
  <si>
    <r>
      <t>Multiplied by the Estimated Number of Re-Spots Year-Round                                             (For Evaluation Purposes Only)</t>
    </r>
    <r>
      <rPr>
        <b/>
        <sz val="12"/>
        <color rgb="FFFF0000"/>
        <rFont val="Arial Narrow"/>
        <family val="2"/>
      </rPr>
      <t>*****</t>
    </r>
  </si>
  <si>
    <t>*****Bidders must provide a Re-Spotting Fee for each re-spot of a compactor or dumpster on the Fairgrounds.  The re-spotting will only occur during normal business hours (7 a.m. - 3 p.m. Monday-Friday) and must be completed within twenty-four (24) hours of the request by AGM.  The Re-Spotting Fee shall include the cost of both the truck and driver.  All unit prices shall be inclusive of all costs and profit (including, but not limited to: Direct &amp; Indirect Costs, Payroll, Fringe Benefits, Supplies and Materials, Equipment, Overhead &amp; Profit).   Do not leave any blanks.  Blank or incomplete bids will not be considered and the entire bid will be rejected.  Contractor will only be paid for the actual number of re-spots requested at the price bid on the Bid Form.</t>
  </si>
  <si>
    <t>Lot 2 - Fairtime Rentals, Hauling, Recyclable Processing, Truck and Driver, and Re-Spotting</t>
  </si>
  <si>
    <r>
      <t>Multiplied by the Estimated          Number of Days of the State Fair      Each Year                                                   (For Evalution Purposes Only)</t>
    </r>
    <r>
      <rPr>
        <b/>
        <sz val="12"/>
        <color rgb="FFFF0000"/>
        <rFont val="Arial Narrow"/>
        <family val="2"/>
      </rPr>
      <t>*</t>
    </r>
    <r>
      <rPr>
        <b/>
        <sz val="12"/>
        <color theme="1"/>
        <rFont val="Arial Narrow"/>
        <family val="2"/>
      </rPr>
      <t xml:space="preserve"> </t>
    </r>
  </si>
  <si>
    <r>
      <t>Multiplied by the Estimated Number of Hauls During the State Fair Each Year                                             (For Evaluation Purposes Only)</t>
    </r>
    <r>
      <rPr>
        <b/>
        <sz val="12"/>
        <color rgb="FFFF0000"/>
        <rFont val="Arial Narrow"/>
        <family val="2"/>
      </rPr>
      <t>**</t>
    </r>
  </si>
  <si>
    <r>
      <t>Per Haul Rate</t>
    </r>
    <r>
      <rPr>
        <b/>
        <sz val="12"/>
        <color rgb="FFFF0000"/>
        <rFont val="Arial Narrow"/>
        <family val="2"/>
      </rPr>
      <t>**</t>
    </r>
  </si>
  <si>
    <r>
      <t>Fairtime Daily Rental Rate</t>
    </r>
    <r>
      <rPr>
        <b/>
        <sz val="12"/>
        <color rgb="FFFF0000"/>
        <rFont val="Arial Narrow"/>
        <family val="2"/>
      </rPr>
      <t>*</t>
    </r>
  </si>
  <si>
    <r>
      <t>Multiplied by the Estimated Number of Tons During the State Fair Each Year                                              (For Evaluation Purposes Only)</t>
    </r>
    <r>
      <rPr>
        <b/>
        <sz val="12"/>
        <color rgb="FFFF0000"/>
        <rFont val="Arial Narrow"/>
        <family val="2"/>
      </rPr>
      <t>***</t>
    </r>
  </si>
  <si>
    <r>
      <t>Total Estimated Recyclable Processing Fees Each Year                                                (For Evaluation Purposes Only)</t>
    </r>
    <r>
      <rPr>
        <b/>
        <sz val="12"/>
        <color rgb="FFFF0000"/>
        <rFont val="Arial Narrow"/>
        <family val="2"/>
      </rPr>
      <t>***</t>
    </r>
  </si>
  <si>
    <r>
      <t>Multiplied by the Estimated Number of Hours During the State Fair Each Year                                             (For Evaluation Purposes Only)</t>
    </r>
    <r>
      <rPr>
        <b/>
        <sz val="12"/>
        <color rgb="FFFF0000"/>
        <rFont val="Arial Narrow"/>
        <family val="2"/>
      </rPr>
      <t>****</t>
    </r>
  </si>
  <si>
    <t xml:space="preserve">*****Bidders must provide an Hourly Rate for a twenty-five (25) cubic yard truck and driver that will cover work between the hours of 8 a.m. and 5 p.m. post Fair at the request of AGM.  The Hourly Rate shall include the cost of both the truck and driver.  All unit prices shall be inclusive of all costs and profit (including, but not limited to: Direct &amp; Indirect Costs, Payroll, Fringe Benefits, Supplies and Materials, Equipment, Overhead &amp; Profit). Do not leave any blanks.  Blank or incomplete bids will not be considered and the entire bid will be rejected.  Contractor will only be paid for the actual number of hours worked at the hourly rate bid on the Bid Form. </t>
  </si>
  <si>
    <r>
      <t>Multiplied by the Estimated Number of Hours During the State Fair Each Year                                            (For Evaluation Purposes Only)</t>
    </r>
    <r>
      <rPr>
        <b/>
        <sz val="12"/>
        <color rgb="FFFF0000"/>
        <rFont val="Arial Narrow"/>
        <family val="2"/>
      </rPr>
      <t>*****</t>
    </r>
  </si>
  <si>
    <t>Total Year-Round Rentals, Hauling, Recyclable Processing, and Re-Spotting Fees (A+B+C+D+E)</t>
  </si>
  <si>
    <t>Total Fairtime Rentals, Hauling, Recyclable Processing, Truck &amp; Driver, and Re-Spotting Fees (A+B+C+D+E+F)</t>
  </si>
  <si>
    <r>
      <t>Multiplied by the Estimated Number of Re-Spots During the State Fair         Each Year                                                   (For Evaluation Purposes Only)</t>
    </r>
    <r>
      <rPr>
        <b/>
        <sz val="12"/>
        <color rgb="FFFF0000"/>
        <rFont val="Arial Narrow"/>
        <family val="2"/>
      </rPr>
      <t>******</t>
    </r>
  </si>
  <si>
    <t>******Bidders must provide a Re-Spotting Fee for each re-spot of a compactor or dumpster onsite. The re-spotting will only occur during normal business hours (7 a.m - 3 p.m.) and must be completed within twenty-four (24) hours of the request by AGM.  The Re-Spotting Fee shall include the cost of both the truck and driver.  All unit prices shall be inclusive of all costs and profit (including, but not limited to: Direct &amp; Indirect Costs, Payroll, Fringe Benefits, Supplies and Materials, Equipment, Overhead &amp; Profit). Do not leave any blanks.  Blank or incomplete bids will not be considered and the entire bid will be rejected. Contractor will only be paid for the actual number of re-spots during the State Fair each year at the price bid on the Bid Form.</t>
  </si>
  <si>
    <r>
      <t>Multiplied by the Estimated Quantity Each Year                                                             (For Evaluation Purposes Only)</t>
    </r>
    <r>
      <rPr>
        <b/>
        <sz val="12"/>
        <color rgb="FFFF0000"/>
        <rFont val="Arial Narrow"/>
        <family val="2"/>
      </rPr>
      <t>*</t>
    </r>
  </si>
  <si>
    <t>Grand Total Lots 1 &amp; 2</t>
  </si>
  <si>
    <t>IFB #0267 - TRASH REMOVAL AND DISPOSAL
AT THE NEW YORK STATE FAIRGROUNDS</t>
  </si>
  <si>
    <t>IFB #0267 - TRASH AND MANURE REMOVAL AND DISPOSAL
AT THE NEW YORK STATE FAIRGROUNDS</t>
  </si>
  <si>
    <t>I certify that the enclosed constitutes our bid with respect to IFB #0267</t>
  </si>
  <si>
    <t xml:space="preserve">5. One (1) contract will be awarded to the lowest responsive and responsible bidder providing the lowest grand total bid price for all lots (Lots 1 &amp; 2).  Bidders must enter prices for all 2 Lots to be considered for this contract.  </t>
  </si>
  <si>
    <t xml:space="preserve">6.  The cost proposal must include all five tabs of this workbook.  These include the tabs labeled, as follows: Instructions, Signature, Lot 1 - Year-Round, Lot 2 - Fairtime, and Summary (the Summary tab will autopopulate based on the pricing provided in Lots 1 &amp; 2). </t>
  </si>
  <si>
    <t>*Bidders must provide a Weekly Rental Rate for the rental of dumpsters.  The Weekly Rental Rate shall include delivery, installation, maintenance, repair and/or replacement, and cleaning/sanitizing of the rental units ordered.  All unit prices shall be inclusive of all costs and profit (including, but not limited to: Direct &amp; Indirect Costs, Payroll, Fringe Benefits, Supplies and Materials, Equipment, Overhead &amp; Profit).   Do not leave any blanks.  Blank or incomplete bids will not be considered and the entire bid will be rejected. Contractor will only be paid for the actual number of dumpsters ordered for the Weekly Rental Rate bid.</t>
  </si>
  <si>
    <t>**Bidders must provide a Monthly Rental Rate for the rental of compactors.   The Monthly Rental Rate shall include delivery, installation, maintenance, repair and/or replacement and cleaning/sanitizing of the rental units ordered.   All unit prices shall be inclusive of all costs and profit (including, but not limited to: Direct &amp; Indirect Costs, Payroll, Fringe Benefits, Supplies and Materials, Equipment, Overhead &amp; Profit).   Do not leave any blanks.  Blank or incomplete bids will not be considered and the entire bid will be rejected.  Contractor will only be paid for the actual number of compactors ordered at the Monthly Rental Rate bid.</t>
  </si>
  <si>
    <t xml:space="preserve">A. Weekly Rental Rate for Dumpsters </t>
  </si>
  <si>
    <r>
      <t xml:space="preserve">B. Monthly Rental Rate for </t>
    </r>
    <r>
      <rPr>
        <b/>
        <sz val="16"/>
        <rFont val="Arial Narrow"/>
        <family val="2"/>
      </rPr>
      <t>Compactors</t>
    </r>
  </si>
  <si>
    <r>
      <t>Multiplied by the Estimated Number of Weeks for Each Rental</t>
    </r>
    <r>
      <rPr>
        <b/>
        <sz val="12"/>
        <color rgb="FFFF0000"/>
        <rFont val="Arial Narrow"/>
        <family val="2"/>
      </rPr>
      <t xml:space="preserve">                                                                    </t>
    </r>
    <r>
      <rPr>
        <b/>
        <sz val="12"/>
        <rFont val="Arial Narrow"/>
        <family val="2"/>
      </rPr>
      <t>(For Evaluation Purposes Only)</t>
    </r>
    <r>
      <rPr>
        <b/>
        <sz val="12"/>
        <color rgb="FFFF0000"/>
        <rFont val="Arial Narrow"/>
        <family val="2"/>
      </rPr>
      <t>*</t>
    </r>
    <r>
      <rPr>
        <b/>
        <sz val="12"/>
        <rFont val="Arial Narrow"/>
        <family val="2"/>
      </rPr>
      <t xml:space="preserve"> </t>
    </r>
  </si>
  <si>
    <r>
      <t>Multiplied by the Estimated Number of Months for Each Rental</t>
    </r>
    <r>
      <rPr>
        <b/>
        <sz val="12"/>
        <color rgb="FFFF0000"/>
        <rFont val="Arial Narrow"/>
        <family val="2"/>
      </rPr>
      <t xml:space="preserve">                                                                   </t>
    </r>
    <r>
      <rPr>
        <b/>
        <sz val="12"/>
        <rFont val="Arial Narrow"/>
        <family val="2"/>
      </rPr>
      <t>(For Evaluation Purposes Only)</t>
    </r>
    <r>
      <rPr>
        <b/>
        <sz val="12"/>
        <color rgb="FFFF0000"/>
        <rFont val="Arial Narrow"/>
        <family val="2"/>
      </rPr>
      <t xml:space="preserve">**  </t>
    </r>
  </si>
  <si>
    <r>
      <t>*Bidders must provide a Fairtime Daily Rental Rate for all rental unit types and sizes.  The 2022 State Fair will be 13 days ending on Labor Day. The rental units ordered shall be delivered to the Fairgrounds no later than seven (7) days prior to the first</t>
    </r>
    <r>
      <rPr>
        <b/>
        <sz val="11"/>
        <color theme="8"/>
        <rFont val="Arial Narrow"/>
        <family val="2"/>
      </rPr>
      <t xml:space="preserve"> </t>
    </r>
    <r>
      <rPr>
        <b/>
        <sz val="11"/>
        <color rgb="FFFF0000"/>
        <rFont val="Arial Narrow"/>
        <family val="2"/>
      </rPr>
      <t xml:space="preserve">day of each State Fair held during the Term of the Agreement and shall remain on the Fairgrounds for the duration of each State Fair and for up to seven (7) days after the last day of each State Fair.  The number of days of the State Fair is subject to change each year.  Contractor will only be paid the daily rental rate for the actual number of rental units ordered and actual number of days of the State Fair each year.  The Fairtime Daily Rental Rate shall include the rental, delivery, installation, maintenance, repair and/or replacement, cleaning and sanitizing, and removal of the units ordered. All unit prices shall be inclusive of all costs and profit (including, but not limited to: Direct &amp; Indirect Costs, Payroll, Fringe Benefits, Supplies and Materials, Equipment, Overhead &amp; Profit).  Do not leave any blanks.  Blank or incomplete bids will not be considered and the entire bid will be rejected.  </t>
    </r>
  </si>
  <si>
    <t>Hourly Rate for Truck and Driver (Post Fair)</t>
  </si>
  <si>
    <t>****Bidders must provide a Recyclable Processing Fee per ton.  The Recyclable Processing Fee shall include the pick-up of all recyclables, transport of the recyclables to a recycling processing facility, and return of the rental units to the Fairgrounds or to the Contractor’s facility if the unit(s) is/are no longer needed.  All unit prices shall be inclusive of all costs and profit (including, but not limited to: Direct &amp; Indirect Costs, Payroll, Fringe Benefits, Supplies and Materials, Equipment, Overhead &amp; Profit).  NOTE: Pursuant to Section 2.3.3(2)(i) of the IFB, AGM will retain one hundred percent (100%) of any recycling revenue.  Pursuant to Section 2.3.3(2)(iii) of the IFB, the Recyclable Processing Fee shall not include the "Contaminated Recyclable Fee".  The Contractor will be reimbursed a "contaminated recyclable fee" at actual cost charged by the recycling facility for any contaminated recyclables.  Blank or incomplete bids will not be considered and the entire bid will be rejected.  Contractor will only be paid for the actual number of tons transported from the Fairgrounds at the price bid on the Bid Form.</t>
  </si>
  <si>
    <t>***Bidders must provide a Recyclable Processing Fee per ton. The Recyclable Processing Fee shall include the pick-up of all recyclables, transport of the recyclables to a recycling processing facility, and return of the rental units to the Fairgrounds or to the Contractor’s facility if the unit(s) is/are no longer needed.  All unit prices shall be inclusive of all costs and profit (including, but not limited to: Direct &amp; Indirect Costs, Payroll, Fringe Benefits, Supplies and Materials, Equipment, Overhead &amp; Profit).  NOTE: Pursuant to Section 2.3.3(2)(i) of the IFB, AGM will retain one hundred percent (100%) of any recycling revenue.  Pursuant to Section 2.3.3(2)(iii) of the IFB, the Recyclable Processing Fee shall not include the "Contaminated Recyclable Fee".  The Contractor will be reimbursed a "contaminated recyclable fee" at actual cost charged by the recycling facility for any contaminated recyclables.  Do not leave any blanks.  Blank or incomplete bids will not be considered and the entire bid will be rejected.  Contractor will only be paid for the actual number of tons transported from the Fairgrounds at the price bid on the Bid Form.</t>
  </si>
  <si>
    <t>Compactor: 8 cubic yard</t>
  </si>
  <si>
    <t xml:space="preserve">Dumpster: 8 cubic yard front load </t>
  </si>
  <si>
    <t xml:space="preserve">****Bidders must provide an Hourly Rate for a twenty-five (25) cubic yard truck and driver that will cover work Monday through Thursday between the hours of 1 a.m. and 7 a.m. and Friday through Sunday between the hours of 2 a.m. and 7 a.m. commencing on the first day of the State Fair through the last day of the State Fair each year.  The Hourly Rate shall include the cost of both the truck and driver.  All unit prices shall be inclusive of all costs and profit (including, but not limited to: Direct &amp; Indirect Costs, Payroll, Fringe Benefits, Supplies and Materials, Equipment, Overhead &amp; Profit). Do not leave any blanks.  Blank or incomplete bids will not be considered and the entire bid will be rejected.  Contractor will only be paid for the actual number of hours worked at the hourly rate bid on the Bid Form. </t>
  </si>
  <si>
    <r>
      <t>Total Estimated Hauling Fees               Each Year                                                (For Evaluation Purposes Only)</t>
    </r>
    <r>
      <rPr>
        <b/>
        <sz val="12"/>
        <color rgb="FFFF0000"/>
        <rFont val="Arial Narrow"/>
        <family val="2"/>
      </rPr>
      <t>***</t>
    </r>
  </si>
  <si>
    <r>
      <t>Total Estimated Rental Fees                         Each Year                                                            (For Evaluation Purposes Only)</t>
    </r>
    <r>
      <rPr>
        <b/>
        <sz val="12"/>
        <color rgb="FFFF0000"/>
        <rFont val="Arial Narrow"/>
        <family val="2"/>
      </rPr>
      <t>*</t>
    </r>
  </si>
  <si>
    <r>
      <t>**Bidders must provide a Haul Fee for each haul of a compactor or dumpster.  The Haul Fee shall include the pick-up of a compactor or  dumpster, transport of the waste to a waste processing facility for disposal, and return of the compactor or dumpster to the Fairgrounds.  All unit prices shall be inclusive of all costs and profit (including, but not limited to: Direct &amp; Indirect Costs, Payroll, Fringe Benefits, Supplies and Materials, Equipment, Overhead &amp; Profit).  NOTE: THE HAUL FEE SHALL NOT INCLUDE THE DISPOSAL OR “TIPPING” FEE.  Per Section</t>
    </r>
    <r>
      <rPr>
        <b/>
        <sz val="11"/>
        <color theme="8"/>
        <rFont val="Arial Narrow"/>
        <family val="2"/>
      </rPr>
      <t xml:space="preserve"> </t>
    </r>
    <r>
      <rPr>
        <b/>
        <sz val="11"/>
        <color rgb="FFFF0000"/>
        <rFont val="Arial Narrow"/>
        <family val="2"/>
      </rPr>
      <t>2.3.3(4)(iii) of the IFB, AGM will pay the disposal or “tipping” fee at actual cost directly to OCCRA during Fairtime.  Please refer to Exhibit 1 for historical data on the number of hauls in 2018 and 2019.  This data is provided for informational purposes only.  Contractor will only be paid for the actual number of hauls at the price bid on the Bid Form.  Beginning one day prior</t>
    </r>
    <r>
      <rPr>
        <b/>
        <sz val="11"/>
        <color theme="8"/>
        <rFont val="Arial Narrow"/>
        <family val="2"/>
      </rPr>
      <t xml:space="preserve"> </t>
    </r>
    <r>
      <rPr>
        <b/>
        <sz val="11"/>
        <color rgb="FFFF0000"/>
        <rFont val="Arial Narrow"/>
        <family val="2"/>
      </rPr>
      <t>to</t>
    </r>
    <r>
      <rPr>
        <b/>
        <sz val="11"/>
        <color theme="8"/>
        <rFont val="Arial Narrow"/>
        <family val="2"/>
      </rPr>
      <t xml:space="preserve"> </t>
    </r>
    <r>
      <rPr>
        <b/>
        <sz val="11"/>
        <color rgb="FFFF0000"/>
        <rFont val="Arial Narrow"/>
        <family val="2"/>
      </rPr>
      <t xml:space="preserve">the first day of the State Fair and continuing through the last day of the State Fair each year, all dumpsters and compactors shall be emptied and returned to their location once daily including Saturdays, Sundays, and Labor Day, or more often if the unit(s) is/are full, unless otherwise determined by AGM.  The emptying and returning of compactors and dumpsters cannot begin prior to 11 p.m. each night and must be completed by no later than 9 a.m. each morning. </t>
    </r>
  </si>
  <si>
    <t xml:space="preserve">***Bidders must provide a Haul Fee for each haul of a compactor or dumpster.  The Haul Fee shall include the pick-up of a compactor or dumpster, transport of the waste to a waste processing facility for disposal, and return of the compactor or dumpster to the Fairgrounds or the Contractor’s facility if it is no longer needed.  All unit prices shall be inclusive of all costs and profit (including, but not limited to: Direct &amp; Indirect Costs, Payroll, Fringe Benefits, Supplies and Materials, Equipment, Overhead &amp; Profit). NOTE: THE HAULING FEE SHALL NOT INCLUDE THE DISPOSAL OR “TIPPING” FEE.  Per Section 2.3.3(4)(ii) of the IFB, Contractor will be reimbursed for the disposal or “tipping” fee at actual cost upon submission of required supporting documentation as set forth in Sections 2.3.3(6) and 2.3.3(7) of the IFB.  Please refer to Exhibit 1 for historical data on the number of hauls in 2018 and 2019.  This data is provided for informational purposes only.  Contractor will only be paid for the actual number of hauls at the price bid on the Bid Form. </t>
  </si>
  <si>
    <r>
      <t>Multiplied by the Estimated Quantity Each Year                                                              (For Evaluation Purposes Only)</t>
    </r>
    <r>
      <rPr>
        <b/>
        <sz val="12"/>
        <color rgb="FFFF0000"/>
        <rFont val="Arial Narrow"/>
        <family val="2"/>
      </rPr>
      <t>*</t>
    </r>
  </si>
  <si>
    <r>
      <t>Total Estimated Truck and Driver Fees Each Year                                                                                   (For Evaluation Purposes Only)</t>
    </r>
    <r>
      <rPr>
        <b/>
        <sz val="12"/>
        <color rgb="FFFF0000"/>
        <rFont val="Arial Narrow"/>
        <family val="2"/>
      </rPr>
      <t>****</t>
    </r>
  </si>
  <si>
    <r>
      <t>Total Estimated Rental Fees Each Year                                            (For Evaluation Purposes Only)</t>
    </r>
    <r>
      <rPr>
        <b/>
        <sz val="12"/>
        <color rgb="FFFF0000"/>
        <rFont val="Arial Narrow"/>
        <family val="2"/>
      </rPr>
      <t>*</t>
    </r>
  </si>
  <si>
    <r>
      <t>Total Estimated Hauling Fees                         Each Year                                                                   (For Evaluation Purposes Only)</t>
    </r>
    <r>
      <rPr>
        <b/>
        <sz val="12"/>
        <color rgb="FFFF0000"/>
        <rFont val="Arial Narrow"/>
        <family val="2"/>
      </rPr>
      <t>**</t>
    </r>
  </si>
  <si>
    <r>
      <t>Total Estimated Truck and Driver Fees                                                                                                                                                                                     (For Evaluation Purposes Only)</t>
    </r>
    <r>
      <rPr>
        <b/>
        <sz val="12"/>
        <color rgb="FFFF0000"/>
        <rFont val="Arial Narrow"/>
        <family val="2"/>
      </rPr>
      <t>*****</t>
    </r>
  </si>
  <si>
    <r>
      <t>Total Estimated Re-Spotting Fees     Each Year                                                                                              (For Evaluation Purposes Only)</t>
    </r>
    <r>
      <rPr>
        <b/>
        <sz val="12"/>
        <color rgb="FFFF0000"/>
        <rFont val="Arial Narrow"/>
        <family val="2"/>
      </rPr>
      <t>******</t>
    </r>
  </si>
  <si>
    <t>A. Fairtime Daily Rental Rate for Compactors, Dumpsters and Toter Lifts</t>
  </si>
  <si>
    <t>4. For additional information regarding the bid form, see Section 3.5 "Bid Form" in the IFB.  For an explanation of evaluation of bids, see Section 4.2 "Determination of Bid Award" in the IFB.</t>
  </si>
  <si>
    <r>
      <t>Total Estimated Re-Spotting Fees Each Year                                            (For Evaluation Purposes Only)</t>
    </r>
    <r>
      <rPr>
        <b/>
        <sz val="12"/>
        <color rgb="FFFF0000"/>
        <rFont val="Arial Narrow"/>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</si>
</sst>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6" x14ac:knownFonts="1">
    <font>
      <sz val="11"/>
      <color theme="1"/>
      <name val="Calibri"/>
      <family val="2"/>
      <scheme val="minor"/>
    </font>
    <font>
      <sz val="11"/>
      <color theme="1"/>
      <name val="Arial Narrow"/>
      <family val="2"/>
    </font>
    <font>
      <sz val="12"/>
      <color theme="1"/>
      <name val="Arial Narrow"/>
      <family val="2"/>
    </font>
    <font>
      <b/>
      <sz val="12"/>
      <color theme="1"/>
      <name val="Arial Narrow"/>
      <family val="2"/>
    </font>
    <font>
      <b/>
      <sz val="11"/>
      <color theme="1"/>
      <name val="Arial Narrow"/>
      <family val="2"/>
    </font>
    <font>
      <b/>
      <u/>
      <sz val="14"/>
      <color theme="1"/>
      <name val="Arial Narrow"/>
      <family val="2"/>
    </font>
    <font>
      <b/>
      <sz val="14"/>
      <color theme="1"/>
      <name val="Arial Narrow"/>
      <family val="2"/>
    </font>
    <font>
      <sz val="11"/>
      <color theme="1"/>
      <name val="Calibri"/>
      <family val="2"/>
      <scheme val="minor"/>
    </font>
    <font>
      <b/>
      <sz val="16"/>
      <color theme="1"/>
      <name val="Arial Narrow"/>
      <family val="2"/>
    </font>
    <font>
      <sz val="14"/>
      <color theme="1"/>
      <name val="Arial Narrow"/>
      <family val="2"/>
    </font>
    <font>
      <b/>
      <u/>
      <sz val="14"/>
      <color theme="1"/>
      <name val="Calibri"/>
      <family val="2"/>
      <scheme val="minor"/>
    </font>
    <font>
      <sz val="11"/>
      <color rgb="FF000000"/>
      <name val="Arial Narrow"/>
      <family val="2"/>
    </font>
    <font>
      <b/>
      <sz val="11"/>
      <color rgb="FFFF0000"/>
      <name val="Arial Narrow"/>
      <family val="2"/>
    </font>
    <font>
      <b/>
      <sz val="12"/>
      <color rgb="FFFF0000"/>
      <name val="Arial Narrow"/>
      <family val="2"/>
    </font>
    <font>
      <sz val="11"/>
      <name val="Arial Narrow"/>
      <family val="2"/>
    </font>
    <font>
      <sz val="11"/>
      <name val="Calibri"/>
      <family val="2"/>
      <scheme val="minor"/>
    </font>
    <font>
      <b/>
      <sz val="16"/>
      <name val="Arial Narrow"/>
      <family val="2"/>
    </font>
    <font>
      <b/>
      <sz val="18"/>
      <color theme="1"/>
      <name val="Arial Narrow"/>
      <family val="2"/>
    </font>
    <font>
      <b/>
      <u/>
      <sz val="16"/>
      <color theme="1"/>
      <name val="Arial Narrow"/>
      <family val="2"/>
    </font>
    <font>
      <b/>
      <u/>
      <sz val="16"/>
      <name val="Arial Narrow"/>
      <family val="2"/>
    </font>
    <font>
      <b/>
      <sz val="12"/>
      <name val="Arial Narrow"/>
      <family val="2"/>
    </font>
    <font>
      <b/>
      <sz val="18"/>
      <name val="Arial Narrow"/>
      <family val="2"/>
    </font>
    <font>
      <sz val="12"/>
      <name val="Arial Narrow"/>
      <family val="2"/>
    </font>
    <font>
      <sz val="11"/>
      <color theme="1"/>
      <name val="Arial"/>
      <family val="2"/>
    </font>
    <font>
      <b/>
      <sz val="11"/>
      <color theme="8"/>
      <name val="Arial Narrow"/>
      <family val="2"/>
    </font>
    <font>
      <sz val="18"/>
      <color theme="1"/>
      <name val="Arial Narrow"/>
      <family val="2"/>
    </font>
  </fonts>
  <fills count="6">
    <fill>
      <patternFill patternType="none"/>
    </fill>
    <fill>
      <patternFill patternType="gray125"/>
    </fill>
    <fill>
      <patternFill patternType="solid">
        <fgColor theme="9" tint="0.59999389629810485"/>
        <bgColor indexed="64"/>
      </patternFill>
    </fill>
    <fill>
      <patternFill patternType="solid">
        <fgColor rgb="FF99CCFF"/>
        <bgColor indexed="64"/>
      </patternFill>
    </fill>
    <fill>
      <patternFill patternType="solid">
        <fgColor rgb="FFFFFF00"/>
        <bgColor indexed="64"/>
      </patternFill>
    </fill>
    <fill>
      <patternFill patternType="solid">
        <fgColor theme="9" tint="0.39997558519241921"/>
        <bgColor indexed="64"/>
      </patternFill>
    </fill>
  </fills>
  <borders count="1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s>
  <cellStyleXfs count="2">
    <xf numFmtId="0" fontId="0" fillId="0" borderId="0"/>
    <xf numFmtId="44" fontId="7" fillId="0" borderId="0" applyFont="0" applyFill="0" applyBorder="0" applyAlignment="0" applyProtection="0"/>
  </cellStyleXfs>
  <cellXfs count="159">
    <xf numFmtId="0" fontId="0" fillId="0" borderId="0" xfId="0"/>
    <xf numFmtId="0" fontId="1" fillId="0" borderId="0" xfId="0" applyFont="1"/>
    <xf numFmtId="0" fontId="2" fillId="0" borderId="0" xfId="0" applyFont="1"/>
    <xf numFmtId="0" fontId="3" fillId="0" borderId="0" xfId="0" applyFont="1"/>
    <xf numFmtId="0" fontId="2" fillId="0" borderId="0" xfId="0" applyFont="1" applyAlignment="1">
      <alignment vertical="center" wrapText="1"/>
    </xf>
    <xf numFmtId="0" fontId="2" fillId="0" borderId="0" xfId="0" applyFont="1" applyAlignment="1">
      <alignment wrapText="1"/>
    </xf>
    <xf numFmtId="0" fontId="1" fillId="0" borderId="0" xfId="0" applyFont="1" applyAlignment="1">
      <alignment vertical="center"/>
    </xf>
    <xf numFmtId="0" fontId="1" fillId="0" borderId="0" xfId="0" applyFont="1" applyAlignment="1">
      <alignment vertical="center" wrapText="1"/>
    </xf>
    <xf numFmtId="0" fontId="4" fillId="0" borderId="0" xfId="0" applyFont="1"/>
    <xf numFmtId="0" fontId="2" fillId="0" borderId="0" xfId="0" applyFont="1" applyFill="1"/>
    <xf numFmtId="0" fontId="1" fillId="0" borderId="0" xfId="0" applyFont="1" applyFill="1"/>
    <xf numFmtId="0" fontId="0" fillId="0" borderId="0" xfId="0" applyFill="1"/>
    <xf numFmtId="0" fontId="5" fillId="0" borderId="0" xfId="0" applyFont="1" applyAlignment="1">
      <alignment vertical="center"/>
    </xf>
    <xf numFmtId="0" fontId="8" fillId="0" borderId="0" xfId="0" applyFont="1" applyProtection="1"/>
    <xf numFmtId="0" fontId="1" fillId="0" borderId="0" xfId="0" applyFont="1" applyProtection="1"/>
    <xf numFmtId="0" fontId="8" fillId="0" borderId="0" xfId="0" applyFont="1" applyAlignment="1" applyProtection="1">
      <alignment horizontal="left"/>
    </xf>
    <xf numFmtId="0" fontId="1" fillId="0" borderId="0" xfId="0" applyFont="1" applyAlignment="1">
      <alignment horizontal="left"/>
    </xf>
    <xf numFmtId="0" fontId="8" fillId="0" borderId="0" xfId="0" applyFont="1"/>
    <xf numFmtId="0" fontId="1" fillId="0" borderId="4" xfId="0" applyFont="1" applyBorder="1"/>
    <xf numFmtId="0" fontId="4" fillId="0" borderId="0" xfId="0" applyFont="1" applyAlignment="1" applyProtection="1">
      <alignment horizontal="right"/>
    </xf>
    <xf numFmtId="0" fontId="6" fillId="0" borderId="0" xfId="0" applyFont="1" applyBorder="1"/>
    <xf numFmtId="0" fontId="9" fillId="0" borderId="0" xfId="0" applyFont="1" applyBorder="1"/>
    <xf numFmtId="0" fontId="9" fillId="0" borderId="0" xfId="0" applyFont="1"/>
    <xf numFmtId="0" fontId="4" fillId="0" borderId="0" xfId="0" applyFont="1" applyAlignment="1">
      <alignment horizontal="center"/>
    </xf>
    <xf numFmtId="0" fontId="4" fillId="2" borderId="0" xfId="0" applyFont="1" applyFill="1" applyAlignment="1">
      <alignment horizontal="left" vertical="center" wrapText="1"/>
    </xf>
    <xf numFmtId="0" fontId="4" fillId="0" borderId="0" xfId="0" applyFont="1" applyFill="1" applyAlignment="1">
      <alignment horizontal="left" vertical="center"/>
    </xf>
    <xf numFmtId="44" fontId="4" fillId="0" borderId="0" xfId="0" applyNumberFormat="1" applyFont="1" applyFill="1" applyBorder="1"/>
    <xf numFmtId="0" fontId="1" fillId="0" borderId="0" xfId="0" applyFont="1" applyBorder="1"/>
    <xf numFmtId="0" fontId="4" fillId="0" borderId="0" xfId="0" applyFont="1" applyFill="1" applyAlignment="1">
      <alignment horizontal="left" vertical="center" wrapText="1"/>
    </xf>
    <xf numFmtId="0" fontId="11" fillId="0" borderId="0" xfId="0" applyFont="1" applyAlignment="1">
      <alignment vertical="center"/>
    </xf>
    <xf numFmtId="44" fontId="0" fillId="0" borderId="0" xfId="0" applyNumberFormat="1"/>
    <xf numFmtId="44" fontId="9" fillId="0" borderId="0" xfId="0" applyNumberFormat="1" applyFont="1"/>
    <xf numFmtId="0" fontId="2" fillId="0" borderId="0" xfId="0" applyFont="1" applyFill="1" applyBorder="1"/>
    <xf numFmtId="0" fontId="4" fillId="0" borderId="0" xfId="0" applyFont="1" applyAlignment="1">
      <alignment horizontal="center" vertical="center"/>
    </xf>
    <xf numFmtId="0" fontId="3" fillId="0" borderId="0" xfId="0" applyFont="1" applyAlignment="1">
      <alignment horizontal="center" vertical="center" wrapText="1"/>
    </xf>
    <xf numFmtId="0" fontId="2" fillId="0" borderId="0" xfId="0" applyFont="1" applyAlignment="1">
      <alignment vertical="center"/>
    </xf>
    <xf numFmtId="0" fontId="2" fillId="0" borderId="0" xfId="0" applyNumberFormat="1" applyFont="1" applyFill="1" applyAlignment="1">
      <alignment horizontal="center" vertical="center"/>
    </xf>
    <xf numFmtId="164" fontId="2" fillId="0" borderId="0" xfId="0" applyNumberFormat="1" applyFont="1" applyFill="1" applyAlignment="1">
      <alignment horizontal="center" vertical="center"/>
    </xf>
    <xf numFmtId="0" fontId="2" fillId="0" borderId="0" xfId="0" applyFont="1" applyFill="1" applyAlignment="1">
      <alignment vertical="center"/>
    </xf>
    <xf numFmtId="0" fontId="6" fillId="0" borderId="17" xfId="0" applyFont="1" applyBorder="1"/>
    <xf numFmtId="44" fontId="9" fillId="0" borderId="0" xfId="0" applyNumberFormat="1" applyFont="1" applyBorder="1"/>
    <xf numFmtId="0" fontId="1" fillId="0" borderId="1" xfId="0" applyNumberFormat="1" applyFont="1" applyFill="1" applyBorder="1" applyAlignment="1">
      <alignment horizontal="center" vertical="center"/>
    </xf>
    <xf numFmtId="0" fontId="0" fillId="0" borderId="0" xfId="0"/>
    <xf numFmtId="0" fontId="1" fillId="0" borderId="0" xfId="0" applyFont="1"/>
    <xf numFmtId="0" fontId="2" fillId="0" borderId="0" xfId="0" applyFont="1"/>
    <xf numFmtId="0" fontId="2" fillId="0" borderId="0" xfId="0" applyFont="1" applyFill="1"/>
    <xf numFmtId="0" fontId="1" fillId="0" borderId="0" xfId="0" applyFont="1" applyFill="1"/>
    <xf numFmtId="0" fontId="0" fillId="0" borderId="0" xfId="0" applyFill="1"/>
    <xf numFmtId="44" fontId="4" fillId="0" borderId="0" xfId="0" applyNumberFormat="1" applyFont="1" applyFill="1" applyBorder="1"/>
    <xf numFmtId="44" fontId="3" fillId="0" borderId="0" xfId="0" applyNumberFormat="1" applyFont="1" applyFill="1" applyBorder="1"/>
    <xf numFmtId="164" fontId="2" fillId="0" borderId="0" xfId="0" applyNumberFormat="1" applyFont="1" applyFill="1" applyAlignment="1">
      <alignment horizontal="center" vertical="center"/>
    </xf>
    <xf numFmtId="0" fontId="4" fillId="0" borderId="0" xfId="0" applyFont="1" applyFill="1"/>
    <xf numFmtId="164" fontId="3" fillId="0" borderId="0" xfId="0" applyNumberFormat="1" applyFont="1" applyFill="1" applyAlignment="1">
      <alignment horizontal="center" vertical="center"/>
    </xf>
    <xf numFmtId="44" fontId="6" fillId="0" borderId="0" xfId="1" applyNumberFormat="1" applyFont="1" applyBorder="1" applyAlignment="1">
      <alignment horizontal="right"/>
    </xf>
    <xf numFmtId="164" fontId="4" fillId="3" borderId="1" xfId="0" applyNumberFormat="1" applyFont="1" applyFill="1" applyBorder="1" applyAlignment="1">
      <alignment horizontal="center" vertical="center"/>
    </xf>
    <xf numFmtId="0" fontId="1" fillId="0" borderId="0" xfId="0" applyFont="1" applyAlignment="1">
      <alignment wrapText="1"/>
    </xf>
    <xf numFmtId="0" fontId="0" fillId="0" borderId="0" xfId="0" applyAlignment="1">
      <alignment wrapText="1"/>
    </xf>
    <xf numFmtId="0" fontId="4" fillId="0" borderId="2" xfId="0" applyFont="1" applyFill="1" applyBorder="1" applyAlignment="1">
      <alignment wrapText="1"/>
    </xf>
    <xf numFmtId="164" fontId="1" fillId="2" borderId="1" xfId="0" applyNumberFormat="1" applyFont="1" applyFill="1" applyBorder="1" applyAlignment="1" applyProtection="1">
      <alignment horizontal="center" vertical="center"/>
      <protection locked="0"/>
    </xf>
    <xf numFmtId="0" fontId="4" fillId="0" borderId="0" xfId="0" applyFont="1" applyFill="1" applyAlignment="1">
      <alignment horizontal="left" vertical="center"/>
    </xf>
    <xf numFmtId="0" fontId="12" fillId="0" borderId="0" xfId="0" applyFont="1" applyFill="1" applyAlignment="1">
      <alignment horizontal="left" vertical="center" wrapText="1"/>
    </xf>
    <xf numFmtId="0" fontId="10" fillId="0" borderId="0" xfId="0" applyFont="1" applyAlignment="1">
      <alignment horizontal="center"/>
    </xf>
    <xf numFmtId="0" fontId="4" fillId="0" borderId="0" xfId="0" applyFont="1" applyFill="1" applyAlignment="1">
      <alignment horizontal="left" vertical="center"/>
    </xf>
    <xf numFmtId="0" fontId="12" fillId="0" borderId="0" xfId="0" applyFont="1" applyFill="1" applyAlignment="1">
      <alignment horizontal="left" vertical="center"/>
    </xf>
    <xf numFmtId="0" fontId="16" fillId="0" borderId="0" xfId="0" applyFont="1" applyAlignment="1" applyProtection="1">
      <alignment horizontal="left" wrapText="1"/>
    </xf>
    <xf numFmtId="164" fontId="4" fillId="0" borderId="0"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164" fontId="8" fillId="0" borderId="0" xfId="0" applyNumberFormat="1" applyFont="1" applyFill="1" applyAlignment="1">
      <alignment horizontal="center"/>
    </xf>
    <xf numFmtId="0" fontId="8" fillId="0" borderId="0" xfId="0" applyFont="1" applyAlignment="1">
      <alignment vertical="center"/>
    </xf>
    <xf numFmtId="164" fontId="17" fillId="0" borderId="0" xfId="0" applyNumberFormat="1" applyFont="1" applyAlignment="1">
      <alignment horizontal="center"/>
    </xf>
    <xf numFmtId="164" fontId="4" fillId="3" borderId="0" xfId="0" applyNumberFormat="1" applyFont="1" applyFill="1" applyAlignment="1">
      <alignment horizontal="center"/>
    </xf>
    <xf numFmtId="0" fontId="10" fillId="0" borderId="0" xfId="0" applyFont="1" applyAlignment="1">
      <alignment horizontal="center"/>
    </xf>
    <xf numFmtId="0" fontId="3" fillId="0" borderId="0" xfId="0" applyFont="1"/>
    <xf numFmtId="0" fontId="8" fillId="0" borderId="0" xfId="0" applyFont="1" applyFill="1" applyAlignment="1">
      <alignment horizontal="left" vertical="center"/>
    </xf>
    <xf numFmtId="0" fontId="2" fillId="0" borderId="1" xfId="0" applyFont="1" applyFill="1" applyBorder="1" applyAlignment="1">
      <alignment horizontal="center"/>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1" fillId="0" borderId="0" xfId="0" applyFont="1"/>
    <xf numFmtId="0" fontId="2" fillId="0" borderId="0"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0" fontId="8" fillId="0" borderId="0" xfId="0" applyFont="1" applyAlignment="1">
      <alignment horizontal="center"/>
    </xf>
    <xf numFmtId="0" fontId="3" fillId="0" borderId="0" xfId="0" applyFont="1"/>
    <xf numFmtId="0" fontId="14" fillId="0" borderId="4" xfId="0" applyFont="1" applyBorder="1"/>
    <xf numFmtId="0" fontId="8" fillId="0" borderId="0" xfId="0" applyFont="1" applyAlignment="1" applyProtection="1">
      <alignment horizontal="center"/>
    </xf>
    <xf numFmtId="0" fontId="18" fillId="0" borderId="0" xfId="0" applyFont="1" applyAlignment="1">
      <alignment horizontal="center" vertical="center"/>
    </xf>
    <xf numFmtId="0" fontId="4" fillId="0" borderId="0" xfId="0" applyFont="1" applyFill="1" applyAlignment="1">
      <alignment horizontal="left" vertical="center"/>
    </xf>
    <xf numFmtId="0" fontId="3" fillId="0" borderId="0" xfId="0" applyFont="1" applyFill="1" applyAlignment="1">
      <alignment horizontal="center" vertical="center"/>
    </xf>
    <xf numFmtId="0" fontId="20" fillId="0" borderId="0" xfId="0" applyFont="1" applyAlignment="1">
      <alignment horizontal="center" vertical="center" wrapText="1"/>
    </xf>
    <xf numFmtId="0" fontId="22" fillId="0" borderId="0" xfId="0" applyFont="1"/>
    <xf numFmtId="0" fontId="22" fillId="0" borderId="0" xfId="0" applyFont="1" applyFill="1" applyBorder="1"/>
    <xf numFmtId="0" fontId="20" fillId="0" borderId="0" xfId="0" applyFont="1" applyAlignment="1">
      <alignment horizontal="center" vertical="center"/>
    </xf>
    <xf numFmtId="0" fontId="22" fillId="0" borderId="1" xfId="0" applyFont="1" applyBorder="1" applyAlignment="1">
      <alignment horizontal="center" vertical="center" wrapText="1"/>
    </xf>
    <xf numFmtId="0" fontId="22" fillId="0" borderId="1" xfId="0" applyFont="1" applyFill="1" applyBorder="1" applyAlignment="1">
      <alignment horizontal="center"/>
    </xf>
    <xf numFmtId="0" fontId="9" fillId="0" borderId="11" xfId="0" applyFont="1" applyBorder="1" applyAlignment="1">
      <alignment horizontal="left"/>
    </xf>
    <xf numFmtId="0" fontId="9" fillId="0" borderId="12" xfId="0" applyFont="1" applyBorder="1" applyAlignment="1">
      <alignment horizontal="left"/>
    </xf>
    <xf numFmtId="44" fontId="6" fillId="0" borderId="13" xfId="0" applyNumberFormat="1" applyFont="1" applyBorder="1" applyAlignment="1">
      <alignment horizontal="left"/>
    </xf>
    <xf numFmtId="0" fontId="6" fillId="0" borderId="14" xfId="0" applyFont="1" applyBorder="1" applyAlignment="1">
      <alignment horizontal="left"/>
    </xf>
    <xf numFmtId="0" fontId="6" fillId="0" borderId="0" xfId="0" applyFont="1" applyBorder="1" applyAlignment="1">
      <alignment horizontal="left"/>
    </xf>
    <xf numFmtId="0" fontId="6" fillId="0" borderId="0" xfId="0" applyFont="1" applyBorder="1" applyAlignment="1">
      <alignment horizontal="left" wrapText="1"/>
    </xf>
    <xf numFmtId="0" fontId="9" fillId="0" borderId="0" xfId="0" applyFont="1" applyBorder="1" applyAlignment="1">
      <alignment horizontal="left"/>
    </xf>
    <xf numFmtId="164" fontId="6" fillId="3" borderId="2" xfId="1" applyNumberFormat="1" applyFont="1" applyFill="1" applyBorder="1" applyAlignment="1">
      <alignment horizontal="left"/>
    </xf>
    <xf numFmtId="0" fontId="6" fillId="0" borderId="15" xfId="0" applyFont="1" applyFill="1" applyBorder="1" applyAlignment="1">
      <alignment horizontal="left"/>
    </xf>
    <xf numFmtId="0" fontId="9" fillId="0" borderId="16" xfId="0" applyFont="1" applyFill="1" applyBorder="1" applyAlignment="1">
      <alignment horizontal="left"/>
    </xf>
    <xf numFmtId="0" fontId="8" fillId="0" borderId="16" xfId="0" applyFont="1" applyFill="1" applyBorder="1" applyAlignment="1">
      <alignment horizontal="left" wrapText="1"/>
    </xf>
    <xf numFmtId="164" fontId="8" fillId="3" borderId="2" xfId="0" applyNumberFormat="1" applyFont="1" applyFill="1" applyBorder="1" applyAlignment="1">
      <alignment horizontal="left"/>
    </xf>
    <xf numFmtId="0" fontId="3" fillId="0" borderId="0" xfId="0" applyFont="1" applyFill="1"/>
    <xf numFmtId="0" fontId="0" fillId="0" borderId="0" xfId="0" applyFill="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3" fillId="0" borderId="1" xfId="0" applyFont="1" applyFill="1" applyBorder="1" applyAlignment="1">
      <alignment horizontal="center"/>
    </xf>
    <xf numFmtId="0" fontId="4" fillId="2" borderId="0" xfId="0" applyFont="1" applyFill="1" applyAlignment="1">
      <alignment horizontal="center"/>
    </xf>
    <xf numFmtId="0" fontId="4" fillId="2" borderId="0" xfId="0" applyFont="1" applyFill="1" applyAlignment="1" applyProtection="1">
      <alignment horizontal="center" vertical="center" wrapText="1"/>
    </xf>
    <xf numFmtId="0" fontId="4" fillId="2" borderId="2" xfId="0" applyFont="1" applyFill="1" applyBorder="1" applyAlignment="1" applyProtection="1">
      <alignment horizontal="center"/>
      <protection locked="0"/>
    </xf>
    <xf numFmtId="0" fontId="16" fillId="0" borderId="0" xfId="0" applyFont="1" applyAlignment="1" applyProtection="1">
      <alignment horizontal="left" wrapText="1"/>
    </xf>
    <xf numFmtId="164" fontId="2" fillId="2" borderId="1" xfId="0" applyNumberFormat="1" applyFont="1" applyFill="1" applyBorder="1" applyAlignment="1" applyProtection="1">
      <alignment horizontal="center" vertical="center"/>
      <protection locked="0"/>
    </xf>
    <xf numFmtId="164" fontId="2" fillId="2" borderId="1" xfId="0" applyNumberFormat="1" applyFont="1" applyFill="1" applyBorder="1" applyAlignment="1" applyProtection="1">
      <alignment horizontal="center"/>
      <protection locked="0"/>
    </xf>
    <xf numFmtId="0" fontId="1" fillId="5" borderId="0" xfId="0" applyFont="1" applyFill="1" applyProtection="1">
      <protection locked="0"/>
    </xf>
    <xf numFmtId="0" fontId="1" fillId="5" borderId="1" xfId="0" applyFont="1" applyFill="1" applyBorder="1" applyProtection="1">
      <protection locked="0"/>
    </xf>
    <xf numFmtId="14" fontId="1" fillId="5" borderId="0" xfId="0" applyNumberFormat="1" applyFont="1" applyFill="1" applyAlignment="1" applyProtection="1">
      <alignment horizontal="left"/>
      <protection locked="0"/>
    </xf>
    <xf numFmtId="164" fontId="3" fillId="2" borderId="1" xfId="0" applyNumberFormat="1" applyFont="1" applyFill="1" applyBorder="1" applyAlignment="1" applyProtection="1">
      <alignment horizontal="center" vertical="center"/>
      <protection locked="0"/>
    </xf>
    <xf numFmtId="0" fontId="4" fillId="2" borderId="2" xfId="0" applyFont="1" applyFill="1" applyBorder="1" applyAlignment="1" applyProtection="1">
      <alignment horizontal="center"/>
    </xf>
    <xf numFmtId="0" fontId="4" fillId="0" borderId="0" xfId="0" applyFont="1" applyFill="1" applyAlignment="1">
      <alignment horizontal="left" vertical="center"/>
    </xf>
    <xf numFmtId="0" fontId="23" fillId="0" borderId="0" xfId="0" applyFont="1" applyFill="1" applyBorder="1" applyAlignment="1">
      <alignment horizontal="center"/>
    </xf>
    <xf numFmtId="0" fontId="1" fillId="0" borderId="0" xfId="0" applyNumberFormat="1" applyFont="1" applyFill="1" applyBorder="1" applyAlignment="1">
      <alignment horizontal="center" vertical="center"/>
    </xf>
    <xf numFmtId="164" fontId="1" fillId="0" borderId="0" xfId="0" applyNumberFormat="1" applyFont="1" applyFill="1" applyBorder="1" applyAlignment="1" applyProtection="1">
      <alignment horizontal="center" vertical="center"/>
      <protection locked="0"/>
    </xf>
    <xf numFmtId="0" fontId="3" fillId="0" borderId="0" xfId="0" applyFont="1" applyFill="1" applyAlignment="1">
      <alignment horizontal="left" vertical="center"/>
    </xf>
    <xf numFmtId="164" fontId="3" fillId="3" borderId="1"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164" fontId="3" fillId="3" borderId="0" xfId="0" applyNumberFormat="1" applyFont="1" applyFill="1" applyAlignment="1">
      <alignment horizontal="center"/>
    </xf>
    <xf numFmtId="0" fontId="25" fillId="0" borderId="0" xfId="0" applyFont="1"/>
    <xf numFmtId="0" fontId="3" fillId="0" borderId="0" xfId="0" applyFont="1" applyFill="1" applyAlignment="1">
      <alignment horizontal="left" vertical="center"/>
    </xf>
    <xf numFmtId="0" fontId="16" fillId="0" borderId="0" xfId="0" applyFont="1" applyAlignment="1" applyProtection="1">
      <alignment horizontal="left" wrapText="1"/>
    </xf>
    <xf numFmtId="0" fontId="1" fillId="0" borderId="0" xfId="0" applyFont="1" applyFill="1" applyAlignment="1">
      <alignment horizontal="left"/>
    </xf>
    <xf numFmtId="0" fontId="4" fillId="0" borderId="3" xfId="0" applyFont="1" applyBorder="1" applyAlignment="1">
      <alignment horizontal="left" wrapTex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4" fillId="0" borderId="0" xfId="0" applyFont="1" applyBorder="1" applyAlignment="1">
      <alignment horizontal="left" wrapText="1"/>
    </xf>
    <xf numFmtId="0" fontId="4" fillId="0" borderId="7" xfId="0" applyFont="1" applyBorder="1" applyAlignment="1">
      <alignment horizontal="left" wrapText="1"/>
    </xf>
    <xf numFmtId="0" fontId="4" fillId="0" borderId="8" xfId="0" applyFont="1" applyBorder="1" applyAlignment="1">
      <alignment horizontal="left" wrapText="1"/>
    </xf>
    <xf numFmtId="0" fontId="4" fillId="0" borderId="9" xfId="0" applyFont="1" applyBorder="1" applyAlignment="1">
      <alignment horizontal="left" wrapText="1"/>
    </xf>
    <xf numFmtId="0" fontId="4" fillId="0" borderId="10" xfId="0" applyFont="1" applyBorder="1" applyAlignment="1">
      <alignment horizontal="left" wrapText="1"/>
    </xf>
    <xf numFmtId="0" fontId="14" fillId="0" borderId="0" xfId="0" applyFont="1" applyFill="1" applyAlignment="1">
      <alignment horizontal="left" wrapText="1"/>
    </xf>
    <xf numFmtId="0" fontId="1" fillId="0" borderId="0" xfId="0" applyFont="1" applyFill="1" applyAlignment="1">
      <alignment horizontal="left" wrapText="1"/>
    </xf>
    <xf numFmtId="0" fontId="15" fillId="0" borderId="0" xfId="0" applyFont="1" applyFill="1" applyAlignment="1">
      <alignment horizontal="left" wrapText="1"/>
    </xf>
    <xf numFmtId="0" fontId="17" fillId="0" borderId="0" xfId="0" applyFont="1" applyAlignment="1">
      <alignment horizontal="center"/>
    </xf>
    <xf numFmtId="0" fontId="8" fillId="0" borderId="0" xfId="0" applyFont="1" applyFill="1" applyAlignment="1">
      <alignment horizontal="left" vertical="center"/>
    </xf>
    <xf numFmtId="0" fontId="8" fillId="0" borderId="0" xfId="0" applyFont="1" applyAlignment="1">
      <alignment horizontal="left" vertical="center"/>
    </xf>
    <xf numFmtId="0" fontId="12" fillId="4" borderId="0" xfId="0" applyFont="1" applyFill="1" applyAlignment="1">
      <alignment horizontal="left" vertical="center" wrapText="1"/>
    </xf>
    <xf numFmtId="0" fontId="4" fillId="0" borderId="0" xfId="0" applyFont="1" applyFill="1" applyAlignment="1">
      <alignment horizontal="center" vertical="center"/>
    </xf>
    <xf numFmtId="0" fontId="4" fillId="0" borderId="0" xfId="0" applyFont="1" applyFill="1" applyAlignment="1">
      <alignment horizontal="left" vertical="center"/>
    </xf>
    <xf numFmtId="0" fontId="8" fillId="0" borderId="0" xfId="0" applyFont="1" applyAlignment="1">
      <alignment vertical="center"/>
    </xf>
    <xf numFmtId="0" fontId="21" fillId="0" borderId="0" xfId="0" applyFont="1" applyAlignment="1">
      <alignment horizontal="center"/>
    </xf>
    <xf numFmtId="0" fontId="19" fillId="0" borderId="0" xfId="0" applyFont="1" applyBorder="1" applyAlignment="1">
      <alignment horizontal="center" vertical="center"/>
    </xf>
    <xf numFmtId="0" fontId="16" fillId="0" borderId="0" xfId="0" applyFont="1" applyBorder="1" applyAlignment="1">
      <alignment horizontal="center" vertical="center"/>
    </xf>
    <xf numFmtId="0" fontId="20" fillId="0" borderId="0" xfId="0" applyFont="1"/>
    <xf numFmtId="0" fontId="8" fillId="0" borderId="0" xfId="0" applyFont="1" applyAlignment="1">
      <alignment horizontal="left"/>
    </xf>
    <xf numFmtId="0" fontId="3" fillId="0" borderId="0" xfId="0" applyFont="1" applyFill="1" applyAlignment="1">
      <alignment horizontal="left" vertical="center"/>
    </xf>
    <xf numFmtId="0" fontId="9" fillId="0" borderId="12" xfId="0" applyFont="1" applyBorder="1" applyAlignment="1">
      <alignment horizontal="left" wrapText="1"/>
    </xf>
  </cellXfs>
  <cellStyles count="2">
    <cellStyle name="Currency" xfId="1" builtinId="4"/>
    <cellStyle name="Normal"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3073399</xdr:colOff>
      <xdr:row>1</xdr:row>
      <xdr:rowOff>28575</xdr:rowOff>
    </xdr:from>
    <xdr:to>
      <xdr:col>1</xdr:col>
      <xdr:colOff>5298018</xdr:colOff>
      <xdr:row>1</xdr:row>
      <xdr:rowOff>498223</xdr:rowOff>
    </xdr:to>
    <xdr:pic>
      <xdr:nvPicPr>
        <xdr:cNvPr id="2" name="Picture 1">
          <a:extLst>
            <a:ext uri="{FF2B5EF4-FFF2-40B4-BE49-F238E27FC236}">
              <a16:creationId xmlns:a16="http://schemas.microsoft.com/office/drawing/2014/main" id="{344F3952-6C16-4284-92A4-2D345DB729D9}"/>
            </a:ext>
          </a:extLst>
        </xdr:cNvPr>
        <xdr:cNvPicPr>
          <a:picLocks noChangeAspect="1"/>
        </xdr:cNvPicPr>
      </xdr:nvPicPr>
      <xdr:blipFill>
        <a:blip xmlns:r="http://schemas.openxmlformats.org/officeDocument/2006/relationships" r:embed="rId1"/>
        <a:stretch>
          <a:fillRect/>
        </a:stretch>
      </xdr:blipFill>
      <xdr:spPr>
        <a:xfrm>
          <a:off x="4133849" y="282575"/>
          <a:ext cx="2224619" cy="4696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4044951</xdr:colOff>
      <xdr:row>1</xdr:row>
      <xdr:rowOff>31751</xdr:rowOff>
    </xdr:from>
    <xdr:to>
      <xdr:col>1</xdr:col>
      <xdr:colOff>1612901</xdr:colOff>
      <xdr:row>1</xdr:row>
      <xdr:rowOff>485895</xdr:rowOff>
    </xdr:to>
    <xdr:pic>
      <xdr:nvPicPr>
        <xdr:cNvPr id="2" name="Picture 1">
          <a:extLst>
            <a:ext uri="{FF2B5EF4-FFF2-40B4-BE49-F238E27FC236}">
              <a16:creationId xmlns:a16="http://schemas.microsoft.com/office/drawing/2014/main" id="{BB2599E8-AD33-4113-8720-45F55352AB23}"/>
            </a:ext>
          </a:extLst>
        </xdr:cNvPr>
        <xdr:cNvPicPr>
          <a:picLocks noChangeAspect="1"/>
        </xdr:cNvPicPr>
      </xdr:nvPicPr>
      <xdr:blipFill>
        <a:blip xmlns:r="http://schemas.openxmlformats.org/officeDocument/2006/relationships" r:embed="rId1"/>
        <a:stretch>
          <a:fillRect/>
        </a:stretch>
      </xdr:blipFill>
      <xdr:spPr>
        <a:xfrm>
          <a:off x="4044951" y="285751"/>
          <a:ext cx="1866900" cy="4541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3445934</xdr:colOff>
      <xdr:row>1</xdr:row>
      <xdr:rowOff>0</xdr:rowOff>
    </xdr:from>
    <xdr:to>
      <xdr:col>4</xdr:col>
      <xdr:colOff>778934</xdr:colOff>
      <xdr:row>1</xdr:row>
      <xdr:rowOff>500953</xdr:rowOff>
    </xdr:to>
    <xdr:pic>
      <xdr:nvPicPr>
        <xdr:cNvPr id="3" name="Picture 2">
          <a:extLst>
            <a:ext uri="{FF2B5EF4-FFF2-40B4-BE49-F238E27FC236}">
              <a16:creationId xmlns:a16="http://schemas.microsoft.com/office/drawing/2014/main" id="{309CDAB9-EDD1-4CDF-A715-C5B5DAEB409B}"/>
            </a:ext>
          </a:extLst>
        </xdr:cNvPr>
        <xdr:cNvPicPr>
          <a:picLocks noChangeAspect="1"/>
        </xdr:cNvPicPr>
      </xdr:nvPicPr>
      <xdr:blipFill>
        <a:blip xmlns:r="http://schemas.openxmlformats.org/officeDocument/2006/relationships" r:embed="rId1"/>
        <a:stretch>
          <a:fillRect/>
        </a:stretch>
      </xdr:blipFill>
      <xdr:spPr>
        <a:xfrm>
          <a:off x="5334001" y="321733"/>
          <a:ext cx="2159000" cy="5009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2404533</xdr:colOff>
      <xdr:row>0</xdr:row>
      <xdr:rowOff>245534</xdr:rowOff>
    </xdr:from>
    <xdr:to>
      <xdr:col>4</xdr:col>
      <xdr:colOff>26461</xdr:colOff>
      <xdr:row>1</xdr:row>
      <xdr:rowOff>498328</xdr:rowOff>
    </xdr:to>
    <xdr:pic>
      <xdr:nvPicPr>
        <xdr:cNvPr id="2" name="Picture 1">
          <a:extLst>
            <a:ext uri="{FF2B5EF4-FFF2-40B4-BE49-F238E27FC236}">
              <a16:creationId xmlns:a16="http://schemas.microsoft.com/office/drawing/2014/main" id="{09A83917-D894-4DD9-98D3-84B12EC3DA17}"/>
            </a:ext>
          </a:extLst>
        </xdr:cNvPr>
        <xdr:cNvPicPr>
          <a:picLocks noChangeAspect="1"/>
        </xdr:cNvPicPr>
      </xdr:nvPicPr>
      <xdr:blipFill>
        <a:blip xmlns:r="http://schemas.openxmlformats.org/officeDocument/2006/relationships" r:embed="rId1"/>
        <a:stretch>
          <a:fillRect/>
        </a:stretch>
      </xdr:blipFill>
      <xdr:spPr>
        <a:xfrm>
          <a:off x="4292600" y="245534"/>
          <a:ext cx="2176994" cy="50679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3648075</xdr:colOff>
      <xdr:row>1</xdr:row>
      <xdr:rowOff>19050</xdr:rowOff>
    </xdr:from>
    <xdr:to>
      <xdr:col>2</xdr:col>
      <xdr:colOff>5464217</xdr:colOff>
      <xdr:row>1</xdr:row>
      <xdr:rowOff>444500</xdr:rowOff>
    </xdr:to>
    <xdr:pic>
      <xdr:nvPicPr>
        <xdr:cNvPr id="2" name="Picture 1">
          <a:extLst>
            <a:ext uri="{FF2B5EF4-FFF2-40B4-BE49-F238E27FC236}">
              <a16:creationId xmlns:a16="http://schemas.microsoft.com/office/drawing/2014/main" id="{AEE3AB34-BE3D-4498-92F0-040F207A584A}"/>
            </a:ext>
          </a:extLst>
        </xdr:cNvPr>
        <xdr:cNvPicPr>
          <a:picLocks noChangeAspect="1"/>
        </xdr:cNvPicPr>
      </xdr:nvPicPr>
      <xdr:blipFill>
        <a:blip xmlns:r="http://schemas.openxmlformats.org/officeDocument/2006/relationships" r:embed="rId1"/>
        <a:stretch>
          <a:fillRect/>
        </a:stretch>
      </xdr:blipFill>
      <xdr:spPr>
        <a:xfrm>
          <a:off x="4479925" y="273050"/>
          <a:ext cx="1816142" cy="425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STER%20CONTRACT%20FILE/COUNSEL%20APPROVED/IFB0182-SF_%20Audio%20Lighting%20Staging%20and%20Backline/IFB0182%20Audio%20Lighting%20Staging%20and%20Backline%20ATTACHMENT%201%20-%20BID%20FORM%20EXCEL%20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ignature"/>
      <sheetName val="Audio"/>
      <sheetName val="Lighting"/>
      <sheetName val="Staging"/>
      <sheetName val="Backline"/>
      <sheetName val="Summary"/>
    </sheetNames>
    <sheetDataSet>
      <sheetData sheetId="0">
        <row r="1">
          <cell r="C1" t="str">
            <v>Attachment 1 - Bid Form</v>
          </cell>
        </row>
        <row r="5">
          <cell r="A5" t="str">
            <v>Bidders Name:</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1"/>
  <sheetViews>
    <sheetView workbookViewId="0">
      <selection activeCell="B5" sqref="B5"/>
    </sheetView>
  </sheetViews>
  <sheetFormatPr defaultRowHeight="14.5" x14ac:dyDescent="0.35"/>
  <cols>
    <col min="1" max="1" width="15.1796875" style="1" customWidth="1"/>
    <col min="2" max="2" width="76.453125" style="1" customWidth="1"/>
    <col min="3" max="3" width="52.54296875" style="1" customWidth="1"/>
    <col min="4" max="4" width="9.453125" style="1" customWidth="1"/>
  </cols>
  <sheetData>
    <row r="1" spans="1:3" ht="20" x14ac:dyDescent="0.4">
      <c r="A1" s="13"/>
      <c r="B1" s="14"/>
      <c r="C1" s="83" t="s">
        <v>0</v>
      </c>
    </row>
    <row r="2" spans="1:3" ht="40" customHeight="1" x14ac:dyDescent="0.4">
      <c r="A2" s="131" t="s">
        <v>74</v>
      </c>
      <c r="B2" s="131"/>
      <c r="C2" s="14"/>
    </row>
    <row r="3" spans="1:3" x14ac:dyDescent="0.35">
      <c r="A3" s="14"/>
      <c r="B3" s="14"/>
      <c r="C3" s="14"/>
    </row>
    <row r="4" spans="1:3" x14ac:dyDescent="0.35">
      <c r="A4" s="14"/>
      <c r="B4" s="14"/>
      <c r="C4" s="14"/>
    </row>
    <row r="5" spans="1:3" x14ac:dyDescent="0.35">
      <c r="A5" s="8" t="s">
        <v>1</v>
      </c>
      <c r="B5" s="112"/>
      <c r="C5" s="51"/>
    </row>
    <row r="8" spans="1:3" x14ac:dyDescent="0.35">
      <c r="A8" s="51" t="s">
        <v>2</v>
      </c>
      <c r="B8" s="51"/>
      <c r="C8" s="46"/>
    </row>
    <row r="9" spans="1:3" ht="19.75" customHeight="1" x14ac:dyDescent="0.35">
      <c r="A9" s="132" t="s">
        <v>16</v>
      </c>
      <c r="B9" s="132"/>
      <c r="C9" s="132"/>
    </row>
    <row r="10" spans="1:3" ht="33.65" customHeight="1" x14ac:dyDescent="0.35">
      <c r="A10" s="142" t="s">
        <v>29</v>
      </c>
      <c r="B10" s="142"/>
      <c r="C10" s="142"/>
    </row>
    <row r="11" spans="1:3" ht="20.5" customHeight="1" x14ac:dyDescent="0.35">
      <c r="A11" s="143" t="s">
        <v>15</v>
      </c>
      <c r="B11" s="143"/>
      <c r="C11" s="143"/>
    </row>
    <row r="12" spans="1:3" ht="32.25" customHeight="1" x14ac:dyDescent="0.35">
      <c r="A12" s="143" t="s">
        <v>103</v>
      </c>
      <c r="B12" s="143"/>
      <c r="C12" s="143"/>
    </row>
    <row r="13" spans="1:3" ht="35.15" customHeight="1" x14ac:dyDescent="0.35">
      <c r="A13" s="142" t="s">
        <v>77</v>
      </c>
      <c r="B13" s="144"/>
      <c r="C13" s="144"/>
    </row>
    <row r="14" spans="1:3" ht="35.15" customHeight="1" x14ac:dyDescent="0.35">
      <c r="A14" s="142" t="s">
        <v>78</v>
      </c>
      <c r="B14" s="142"/>
      <c r="C14" s="142"/>
    </row>
    <row r="15" spans="1:3" ht="20.5" customHeight="1" x14ac:dyDescent="0.35">
      <c r="A15" s="132" t="s">
        <v>17</v>
      </c>
      <c r="B15" s="132"/>
      <c r="C15" s="132"/>
    </row>
    <row r="16" spans="1:3" x14ac:dyDescent="0.35">
      <c r="A16" s="46"/>
      <c r="B16" s="46"/>
      <c r="C16" s="46"/>
    </row>
    <row r="17" spans="1:3" x14ac:dyDescent="0.35">
      <c r="A17" s="133" t="s">
        <v>3</v>
      </c>
      <c r="B17" s="134"/>
      <c r="C17" s="135"/>
    </row>
    <row r="18" spans="1:3" x14ac:dyDescent="0.35">
      <c r="A18" s="136"/>
      <c r="B18" s="137"/>
      <c r="C18" s="138"/>
    </row>
    <row r="19" spans="1:3" x14ac:dyDescent="0.35">
      <c r="A19" s="136"/>
      <c r="B19" s="137"/>
      <c r="C19" s="138"/>
    </row>
    <row r="20" spans="1:3" x14ac:dyDescent="0.35">
      <c r="A20" s="136"/>
      <c r="B20" s="137"/>
      <c r="C20" s="138"/>
    </row>
    <row r="21" spans="1:3" x14ac:dyDescent="0.35">
      <c r="A21" s="139"/>
      <c r="B21" s="140"/>
      <c r="C21" s="141"/>
    </row>
  </sheetData>
  <sheetProtection sheet="1" objects="1" scenarios="1"/>
  <mergeCells count="9">
    <mergeCell ref="A2:B2"/>
    <mergeCell ref="A15:C15"/>
    <mergeCell ref="A17:C21"/>
    <mergeCell ref="A9:C9"/>
    <mergeCell ref="A10:C10"/>
    <mergeCell ref="A12:C12"/>
    <mergeCell ref="A14:C14"/>
    <mergeCell ref="A11:C11"/>
    <mergeCell ref="A13:C13"/>
  </mergeCells>
  <pageMargins left="0.7" right="0.7" top="0.75" bottom="0.75" header="0.3" footer="0.3"/>
  <pageSetup scale="8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4"/>
  <sheetViews>
    <sheetView workbookViewId="0">
      <selection activeCell="B13" sqref="B13"/>
    </sheetView>
  </sheetViews>
  <sheetFormatPr defaultRowHeight="14.5" x14ac:dyDescent="0.35"/>
  <cols>
    <col min="1" max="1" width="61.54296875" style="1" customWidth="1"/>
    <col min="2" max="2" width="50.1796875" style="1" customWidth="1"/>
  </cols>
  <sheetData>
    <row r="1" spans="1:5" ht="20" x14ac:dyDescent="0.4">
      <c r="A1" s="17"/>
      <c r="B1" s="80" t="str">
        <f>+[1]Instructions!$C$1</f>
        <v>Attachment 1 - Bid Form</v>
      </c>
    </row>
    <row r="2" spans="1:5" ht="40" customHeight="1" x14ac:dyDescent="0.4">
      <c r="A2" s="131" t="s">
        <v>74</v>
      </c>
      <c r="B2" s="131"/>
    </row>
    <row r="3" spans="1:5" x14ac:dyDescent="0.35">
      <c r="B3" s="51"/>
    </row>
    <row r="5" spans="1:5" x14ac:dyDescent="0.35">
      <c r="A5" s="8" t="str">
        <f>+[1]Instructions!A5</f>
        <v>Bidders Name:</v>
      </c>
      <c r="B5" s="120">
        <f>Instructions!B5</f>
        <v>0</v>
      </c>
    </row>
    <row r="8" spans="1:5" x14ac:dyDescent="0.35">
      <c r="A8" s="1" t="s">
        <v>76</v>
      </c>
    </row>
    <row r="10" spans="1:5" x14ac:dyDescent="0.35">
      <c r="A10" s="29" t="s">
        <v>11</v>
      </c>
      <c r="C10" s="1"/>
      <c r="D10" s="1"/>
      <c r="E10" s="1"/>
    </row>
    <row r="11" spans="1:5" x14ac:dyDescent="0.35">
      <c r="A11" s="29" t="s">
        <v>12</v>
      </c>
      <c r="C11" s="1"/>
      <c r="D11" s="1"/>
      <c r="E11" s="1"/>
    </row>
    <row r="12" spans="1:5" x14ac:dyDescent="0.35">
      <c r="A12" s="29" t="s">
        <v>13</v>
      </c>
      <c r="C12" s="1"/>
      <c r="D12" s="1"/>
      <c r="E12" s="1"/>
    </row>
    <row r="13" spans="1:5" x14ac:dyDescent="0.35">
      <c r="A13" s="6" t="s">
        <v>14</v>
      </c>
      <c r="C13" s="1"/>
      <c r="D13" s="1"/>
      <c r="E13" s="1"/>
    </row>
    <row r="15" spans="1:5" s="42" customFormat="1" x14ac:dyDescent="0.35">
      <c r="A15" s="77"/>
      <c r="B15" s="77"/>
    </row>
    <row r="16" spans="1:5" s="42" customFormat="1" x14ac:dyDescent="0.35">
      <c r="A16" s="77"/>
      <c r="B16" s="77"/>
    </row>
    <row r="17" spans="1:2" x14ac:dyDescent="0.35">
      <c r="A17" s="116"/>
    </row>
    <row r="18" spans="1:2" x14ac:dyDescent="0.35">
      <c r="A18" s="82" t="s">
        <v>36</v>
      </c>
    </row>
    <row r="21" spans="1:2" s="42" customFormat="1" ht="15" thickBot="1" x14ac:dyDescent="0.4">
      <c r="A21" s="117"/>
      <c r="B21" s="77"/>
    </row>
    <row r="22" spans="1:2" s="42" customFormat="1" x14ac:dyDescent="0.35">
      <c r="A22" s="77" t="s">
        <v>48</v>
      </c>
      <c r="B22" s="77"/>
    </row>
    <row r="23" spans="1:2" s="42" customFormat="1" x14ac:dyDescent="0.35">
      <c r="A23" s="77"/>
      <c r="B23" s="77"/>
    </row>
    <row r="24" spans="1:2" s="42" customFormat="1" x14ac:dyDescent="0.35">
      <c r="A24" s="77"/>
      <c r="B24" s="77"/>
    </row>
    <row r="25" spans="1:2" x14ac:dyDescent="0.35">
      <c r="A25" s="116"/>
    </row>
    <row r="26" spans="1:2" x14ac:dyDescent="0.35">
      <c r="A26" s="18" t="s">
        <v>4</v>
      </c>
    </row>
    <row r="29" spans="1:2" x14ac:dyDescent="0.35">
      <c r="A29" s="116"/>
    </row>
    <row r="30" spans="1:2" x14ac:dyDescent="0.35">
      <c r="A30" s="18" t="s">
        <v>5</v>
      </c>
    </row>
    <row r="33" spans="1:1" x14ac:dyDescent="0.35">
      <c r="A33" s="118"/>
    </row>
    <row r="34" spans="1:1" x14ac:dyDescent="0.35">
      <c r="A34" s="18" t="s">
        <v>6</v>
      </c>
    </row>
  </sheetData>
  <sheetProtection sheet="1" objects="1" scenarios="1"/>
  <mergeCells count="1">
    <mergeCell ref="A2:B2"/>
  </mergeCells>
  <pageMargins left="0.7" right="0.7" top="0.75" bottom="0.7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38"/>
  <sheetViews>
    <sheetView topLeftCell="A15" zoomScale="75" zoomScaleNormal="75" workbookViewId="0">
      <selection activeCell="F18" sqref="F18"/>
    </sheetView>
  </sheetViews>
  <sheetFormatPr defaultRowHeight="15.5" x14ac:dyDescent="0.35"/>
  <cols>
    <col min="1" max="1" width="15.54296875" style="1" customWidth="1"/>
    <col min="2" max="2" width="11.54296875" style="6" customWidth="1"/>
    <col min="3" max="3" width="64.453125" style="7" customWidth="1"/>
    <col min="4" max="4" width="4.54296875" style="7" customWidth="1"/>
    <col min="5" max="5" width="57.1796875" style="3" customWidth="1"/>
    <col min="6" max="8" width="30.7265625" style="2" customWidth="1"/>
    <col min="9" max="21" width="9.1796875" style="2"/>
    <col min="22" max="30" width="9.1796875" style="1"/>
  </cols>
  <sheetData>
    <row r="1" spans="1:30" ht="25" customHeight="1" x14ac:dyDescent="0.4">
      <c r="A1" s="13"/>
      <c r="E1" s="84" t="s">
        <v>52</v>
      </c>
      <c r="F1" s="12"/>
      <c r="G1" s="44"/>
      <c r="H1" s="44"/>
    </row>
    <row r="2" spans="1:30" ht="40" customHeight="1" x14ac:dyDescent="0.4">
      <c r="A2" s="131" t="s">
        <v>75</v>
      </c>
      <c r="B2" s="131"/>
      <c r="C2" s="131"/>
      <c r="E2" s="81"/>
      <c r="F2" s="44"/>
      <c r="G2" s="44"/>
      <c r="H2" s="44"/>
    </row>
    <row r="3" spans="1:30" s="42" customFormat="1" ht="20.149999999999999" customHeight="1" x14ac:dyDescent="0.4">
      <c r="A3" s="113"/>
      <c r="B3" s="113"/>
      <c r="C3" s="113"/>
      <c r="D3" s="7"/>
      <c r="E3" s="81"/>
      <c r="F3" s="44"/>
      <c r="G3" s="44"/>
      <c r="H3" s="44"/>
      <c r="I3" s="44"/>
      <c r="J3" s="44"/>
      <c r="K3" s="44"/>
      <c r="L3" s="44"/>
      <c r="M3" s="44"/>
      <c r="N3" s="44"/>
      <c r="O3" s="44"/>
      <c r="P3" s="44"/>
      <c r="Q3" s="44"/>
      <c r="R3" s="44"/>
      <c r="S3" s="44"/>
      <c r="T3" s="44"/>
      <c r="U3" s="44"/>
      <c r="V3" s="43"/>
      <c r="W3" s="43"/>
      <c r="X3" s="43"/>
      <c r="Y3" s="43"/>
      <c r="Z3" s="43"/>
      <c r="AA3" s="43"/>
      <c r="AB3" s="43"/>
      <c r="AC3" s="43"/>
      <c r="AD3" s="43"/>
    </row>
    <row r="4" spans="1:30" ht="20.149999999999999" customHeight="1" x14ac:dyDescent="0.4">
      <c r="A4" s="15"/>
      <c r="B4" s="19" t="s">
        <v>7</v>
      </c>
      <c r="C4" s="111">
        <f>Instructions!B5</f>
        <v>0</v>
      </c>
      <c r="D4" s="28"/>
      <c r="E4" s="105"/>
      <c r="F4" s="44"/>
      <c r="G4" s="44"/>
      <c r="H4" s="44"/>
    </row>
    <row r="5" spans="1:30" ht="20.149999999999999" customHeight="1" x14ac:dyDescent="0.4">
      <c r="A5" s="15"/>
      <c r="B5" s="19"/>
      <c r="C5" s="28"/>
      <c r="D5" s="28"/>
      <c r="E5" s="81"/>
      <c r="F5" s="44"/>
      <c r="G5" s="44"/>
      <c r="H5" s="44"/>
    </row>
    <row r="6" spans="1:30" ht="60" customHeight="1" x14ac:dyDescent="0.35">
      <c r="A6" s="148" t="s">
        <v>79</v>
      </c>
      <c r="B6" s="148"/>
      <c r="C6" s="148"/>
      <c r="D6" s="148"/>
      <c r="E6" s="148"/>
      <c r="F6" s="148"/>
      <c r="G6" s="148"/>
      <c r="H6" s="148"/>
      <c r="T6" s="1"/>
      <c r="U6" s="1"/>
      <c r="AC6"/>
      <c r="AD6"/>
    </row>
    <row r="7" spans="1:30" s="42" customFormat="1" ht="12.65" customHeight="1" x14ac:dyDescent="0.35">
      <c r="A7" s="63"/>
      <c r="B7" s="63"/>
      <c r="C7" s="63"/>
      <c r="D7" s="63"/>
      <c r="E7" s="63"/>
      <c r="F7" s="63"/>
      <c r="G7" s="63"/>
      <c r="H7" s="44"/>
      <c r="I7" s="44"/>
      <c r="J7" s="44"/>
      <c r="K7" s="44"/>
      <c r="L7" s="44"/>
      <c r="M7" s="44"/>
      <c r="N7" s="44"/>
      <c r="O7" s="44"/>
      <c r="P7" s="44"/>
      <c r="Q7" s="44"/>
      <c r="R7" s="44"/>
      <c r="S7" s="44"/>
      <c r="T7" s="43"/>
      <c r="U7" s="43"/>
      <c r="V7" s="43"/>
      <c r="W7" s="43"/>
      <c r="X7" s="43"/>
      <c r="Y7" s="43"/>
      <c r="Z7" s="43"/>
      <c r="AA7" s="43"/>
      <c r="AB7" s="43"/>
    </row>
    <row r="8" spans="1:30" s="42" customFormat="1" ht="60" customHeight="1" x14ac:dyDescent="0.35">
      <c r="A8" s="148" t="s">
        <v>80</v>
      </c>
      <c r="B8" s="148"/>
      <c r="C8" s="148"/>
      <c r="D8" s="148"/>
      <c r="E8" s="148"/>
      <c r="F8" s="148"/>
      <c r="G8" s="148"/>
      <c r="H8" s="148"/>
      <c r="I8" s="44"/>
      <c r="J8" s="44"/>
      <c r="K8" s="44"/>
      <c r="L8" s="44"/>
      <c r="M8" s="44"/>
      <c r="N8" s="44"/>
      <c r="O8" s="44"/>
      <c r="P8" s="44"/>
      <c r="Q8" s="44"/>
      <c r="R8" s="44"/>
      <c r="S8" s="44"/>
      <c r="T8" s="77"/>
      <c r="U8" s="77"/>
      <c r="V8" s="77"/>
      <c r="W8" s="77"/>
      <c r="X8" s="77"/>
      <c r="Y8" s="77"/>
      <c r="Z8" s="77"/>
      <c r="AA8" s="77"/>
      <c r="AB8" s="77"/>
    </row>
    <row r="9" spans="1:30" s="42" customFormat="1" ht="12.65" customHeight="1" x14ac:dyDescent="0.35">
      <c r="A9" s="63"/>
      <c r="B9" s="63"/>
      <c r="C9" s="63"/>
      <c r="D9" s="63"/>
      <c r="E9" s="63"/>
      <c r="F9" s="63"/>
      <c r="G9" s="63"/>
      <c r="H9" s="44"/>
      <c r="I9" s="44"/>
      <c r="J9" s="44"/>
      <c r="K9" s="44"/>
      <c r="L9" s="44"/>
      <c r="M9" s="44"/>
      <c r="N9" s="44"/>
      <c r="O9" s="44"/>
      <c r="P9" s="44"/>
      <c r="Q9" s="44"/>
      <c r="R9" s="44"/>
      <c r="S9" s="44"/>
      <c r="T9" s="77"/>
      <c r="U9" s="77"/>
      <c r="V9" s="77"/>
      <c r="W9" s="77"/>
      <c r="X9" s="77"/>
      <c r="Y9" s="77"/>
      <c r="Z9" s="77"/>
      <c r="AA9" s="77"/>
      <c r="AB9" s="77"/>
    </row>
    <row r="10" spans="1:30" s="42" customFormat="1" ht="78" customHeight="1" x14ac:dyDescent="0.35">
      <c r="A10" s="148" t="s">
        <v>95</v>
      </c>
      <c r="B10" s="148"/>
      <c r="C10" s="148"/>
      <c r="D10" s="148"/>
      <c r="E10" s="148"/>
      <c r="F10" s="148"/>
      <c r="G10" s="148"/>
      <c r="H10" s="148"/>
      <c r="I10" s="44"/>
      <c r="J10" s="44"/>
      <c r="K10" s="44"/>
      <c r="L10" s="44"/>
      <c r="M10" s="44"/>
      <c r="N10" s="44"/>
      <c r="O10" s="44"/>
      <c r="P10" s="44"/>
      <c r="Q10" s="44"/>
      <c r="R10" s="44"/>
      <c r="S10" s="44"/>
      <c r="T10" s="43"/>
      <c r="U10" s="43"/>
      <c r="V10" s="43"/>
      <c r="W10" s="43"/>
      <c r="X10" s="43"/>
      <c r="Y10" s="43"/>
      <c r="Z10" s="43"/>
      <c r="AA10" s="43"/>
      <c r="AB10" s="43"/>
    </row>
    <row r="11" spans="1:30" s="42" customFormat="1" ht="12.65" customHeight="1" x14ac:dyDescent="0.35">
      <c r="A11" s="60"/>
      <c r="B11" s="60"/>
      <c r="C11" s="60"/>
      <c r="D11" s="60"/>
      <c r="E11" s="60"/>
      <c r="F11" s="60"/>
      <c r="G11" s="60"/>
      <c r="H11" s="44"/>
      <c r="I11" s="44"/>
      <c r="J11" s="44"/>
      <c r="K11" s="44"/>
      <c r="L11" s="44"/>
      <c r="M11" s="44"/>
      <c r="N11" s="44"/>
      <c r="O11" s="44"/>
      <c r="P11" s="44"/>
      <c r="Q11" s="44"/>
      <c r="R11" s="44"/>
      <c r="S11" s="44"/>
      <c r="T11" s="43"/>
      <c r="U11" s="43"/>
      <c r="V11" s="43"/>
      <c r="W11" s="43"/>
      <c r="X11" s="43"/>
      <c r="Y11" s="43"/>
      <c r="Z11" s="43"/>
      <c r="AA11" s="43"/>
      <c r="AB11" s="43"/>
    </row>
    <row r="12" spans="1:30" s="42" customFormat="1" ht="75" customHeight="1" x14ac:dyDescent="0.35">
      <c r="A12" s="148" t="s">
        <v>87</v>
      </c>
      <c r="B12" s="148"/>
      <c r="C12" s="148"/>
      <c r="D12" s="148"/>
      <c r="E12" s="148"/>
      <c r="F12" s="148"/>
      <c r="G12" s="148"/>
      <c r="H12" s="148"/>
      <c r="I12" s="44"/>
      <c r="J12" s="44"/>
      <c r="K12" s="44"/>
      <c r="L12" s="44"/>
      <c r="M12" s="44"/>
      <c r="N12" s="44"/>
      <c r="O12" s="44"/>
      <c r="P12" s="44"/>
      <c r="Q12" s="44"/>
      <c r="R12" s="44"/>
      <c r="S12" s="44"/>
      <c r="T12" s="43"/>
      <c r="U12" s="43"/>
      <c r="V12" s="43"/>
      <c r="W12" s="43"/>
      <c r="X12" s="43"/>
      <c r="Y12" s="43"/>
      <c r="Z12" s="43"/>
      <c r="AA12" s="43"/>
      <c r="AB12" s="43"/>
    </row>
    <row r="13" spans="1:30" s="42" customFormat="1" ht="12.65" customHeight="1" x14ac:dyDescent="0.35">
      <c r="A13" s="60"/>
      <c r="B13" s="60"/>
      <c r="C13" s="60"/>
      <c r="D13" s="60"/>
      <c r="E13" s="60"/>
      <c r="F13" s="60"/>
      <c r="G13" s="60"/>
      <c r="H13" s="60"/>
      <c r="I13" s="44"/>
      <c r="J13" s="44"/>
      <c r="K13" s="44"/>
      <c r="L13" s="44"/>
      <c r="M13" s="44"/>
      <c r="N13" s="44"/>
      <c r="O13" s="44"/>
      <c r="P13" s="44"/>
      <c r="Q13" s="44"/>
      <c r="R13" s="44"/>
      <c r="S13" s="44"/>
      <c r="T13" s="43"/>
      <c r="U13" s="43"/>
      <c r="V13" s="43"/>
      <c r="W13" s="43"/>
      <c r="X13" s="43"/>
      <c r="Y13" s="43"/>
      <c r="Z13" s="43"/>
      <c r="AA13" s="43"/>
      <c r="AB13" s="43"/>
    </row>
    <row r="14" spans="1:30" s="42" customFormat="1" ht="62" customHeight="1" x14ac:dyDescent="0.35">
      <c r="A14" s="148" t="s">
        <v>57</v>
      </c>
      <c r="B14" s="148"/>
      <c r="C14" s="148"/>
      <c r="D14" s="148"/>
      <c r="E14" s="148"/>
      <c r="F14" s="148"/>
      <c r="G14" s="148"/>
      <c r="H14" s="148"/>
      <c r="I14" s="44"/>
      <c r="J14" s="44"/>
      <c r="K14" s="44"/>
      <c r="L14" s="44"/>
      <c r="M14" s="44"/>
      <c r="N14" s="44"/>
      <c r="O14" s="44"/>
      <c r="P14" s="44"/>
      <c r="Q14" s="44"/>
      <c r="R14" s="44"/>
      <c r="S14" s="44"/>
      <c r="T14" s="43"/>
      <c r="U14" s="43"/>
      <c r="V14" s="43"/>
      <c r="W14" s="43"/>
      <c r="X14" s="43"/>
      <c r="Y14" s="43"/>
      <c r="Z14" s="43"/>
      <c r="AA14" s="43"/>
      <c r="AB14" s="43"/>
    </row>
    <row r="15" spans="1:30" s="42" customFormat="1" ht="12.65" customHeight="1" x14ac:dyDescent="0.35">
      <c r="A15" s="63"/>
      <c r="B15" s="63"/>
      <c r="C15" s="63"/>
      <c r="D15" s="63"/>
      <c r="E15" s="63"/>
      <c r="F15" s="63"/>
      <c r="G15" s="63"/>
      <c r="H15" s="44"/>
      <c r="I15" s="44"/>
      <c r="J15" s="44"/>
      <c r="K15" s="44"/>
      <c r="L15" s="44"/>
      <c r="M15" s="44"/>
      <c r="N15" s="44"/>
      <c r="O15" s="44"/>
      <c r="P15" s="44"/>
      <c r="Q15" s="44"/>
      <c r="R15" s="44"/>
      <c r="S15" s="44"/>
      <c r="T15" s="43"/>
      <c r="U15" s="43"/>
      <c r="V15" s="43"/>
      <c r="W15" s="43"/>
      <c r="X15" s="43"/>
      <c r="Y15" s="43"/>
      <c r="Z15" s="43"/>
      <c r="AA15" s="43"/>
      <c r="AB15" s="43"/>
    </row>
    <row r="16" spans="1:30" ht="65.150000000000006" customHeight="1" x14ac:dyDescent="0.45">
      <c r="A16" s="147" t="s">
        <v>81</v>
      </c>
      <c r="B16" s="147"/>
      <c r="C16" s="147"/>
      <c r="D16" s="71"/>
      <c r="E16" s="90" t="s">
        <v>49</v>
      </c>
      <c r="F16" s="34" t="s">
        <v>72</v>
      </c>
      <c r="G16" s="34" t="s">
        <v>83</v>
      </c>
      <c r="H16" s="34" t="s">
        <v>93</v>
      </c>
      <c r="T16" s="1"/>
      <c r="U16" s="1"/>
      <c r="AC16"/>
      <c r="AD16"/>
    </row>
    <row r="17" spans="1:30" s="11" customFormat="1" ht="12" customHeight="1" x14ac:dyDescent="0.35">
      <c r="A17" s="25"/>
      <c r="B17" s="25"/>
      <c r="C17" s="25"/>
      <c r="D17" s="26"/>
      <c r="E17" s="37"/>
      <c r="F17" s="36"/>
      <c r="G17" s="106"/>
      <c r="H17" s="52"/>
      <c r="I17" s="9"/>
      <c r="J17" s="9"/>
      <c r="L17" s="9"/>
      <c r="M17" s="9"/>
      <c r="N17" s="9"/>
      <c r="O17" s="9"/>
      <c r="P17" s="9"/>
      <c r="Q17" s="9"/>
      <c r="R17" s="9"/>
      <c r="S17" s="9"/>
      <c r="T17" s="9"/>
      <c r="U17" s="10"/>
      <c r="V17" s="10"/>
      <c r="W17" s="10"/>
      <c r="X17" s="10"/>
      <c r="Y17" s="10"/>
      <c r="Z17" s="10"/>
      <c r="AA17" s="10"/>
      <c r="AB17" s="10"/>
      <c r="AC17" s="10"/>
    </row>
    <row r="18" spans="1:30" ht="25" customHeight="1" thickBot="1" x14ac:dyDescent="0.4">
      <c r="A18" s="59" t="s">
        <v>18</v>
      </c>
      <c r="B18" s="59"/>
      <c r="C18" s="59"/>
      <c r="D18" s="2"/>
      <c r="E18" s="58"/>
      <c r="F18" s="41">
        <v>8</v>
      </c>
      <c r="G18" s="107">
        <v>6</v>
      </c>
      <c r="H18" s="54">
        <f>(E18*G18*F18)</f>
        <v>0</v>
      </c>
      <c r="U18" s="1"/>
      <c r="AD18"/>
    </row>
    <row r="19" spans="1:30" s="47" customFormat="1" ht="12.65" customHeight="1" x14ac:dyDescent="0.35">
      <c r="D19" s="48"/>
      <c r="E19" s="49"/>
      <c r="F19" s="32"/>
      <c r="H19" s="65"/>
      <c r="I19" s="45"/>
      <c r="J19" s="45"/>
      <c r="L19" s="45"/>
      <c r="M19" s="45"/>
      <c r="N19" s="45"/>
      <c r="O19" s="45"/>
      <c r="P19" s="45"/>
      <c r="Q19" s="45"/>
      <c r="R19" s="45"/>
      <c r="S19" s="45"/>
      <c r="T19" s="45"/>
      <c r="U19" s="46"/>
      <c r="V19" s="46"/>
      <c r="W19" s="46"/>
      <c r="X19" s="46"/>
      <c r="Y19" s="46"/>
      <c r="Z19" s="46"/>
      <c r="AA19" s="46"/>
      <c r="AB19" s="46"/>
      <c r="AC19" s="46"/>
    </row>
    <row r="20" spans="1:30" s="47" customFormat="1" ht="18.75" customHeight="1" x14ac:dyDescent="0.35">
      <c r="A20" s="149"/>
      <c r="B20" s="149"/>
      <c r="C20" s="149"/>
      <c r="D20" s="48"/>
      <c r="E20" s="45"/>
      <c r="F20" s="45"/>
      <c r="H20" s="70">
        <f>SUM(H17:H18)</f>
        <v>0</v>
      </c>
      <c r="I20" s="45"/>
      <c r="J20" s="45"/>
      <c r="L20" s="45"/>
      <c r="M20" s="45"/>
      <c r="N20" s="45"/>
      <c r="O20" s="45"/>
      <c r="P20" s="45"/>
      <c r="Q20" s="45"/>
      <c r="R20" s="45"/>
      <c r="S20" s="45"/>
      <c r="T20" s="45"/>
      <c r="U20" s="46"/>
      <c r="V20" s="46"/>
      <c r="W20" s="46"/>
      <c r="X20" s="46"/>
      <c r="Y20" s="46"/>
      <c r="Z20" s="46"/>
      <c r="AA20" s="46"/>
      <c r="AB20" s="46"/>
      <c r="AC20" s="46"/>
    </row>
    <row r="21" spans="1:30" s="47" customFormat="1" ht="18.75" customHeight="1" x14ac:dyDescent="0.4">
      <c r="A21" s="62"/>
      <c r="B21" s="62"/>
      <c r="C21" s="62"/>
      <c r="D21" s="48"/>
      <c r="E21" s="45"/>
      <c r="F21" s="67"/>
      <c r="G21" s="45"/>
      <c r="H21" s="45"/>
      <c r="I21" s="45"/>
      <c r="J21" s="45"/>
      <c r="L21" s="45"/>
      <c r="M21" s="45"/>
      <c r="N21" s="45"/>
      <c r="O21" s="45"/>
      <c r="P21" s="45"/>
      <c r="Q21" s="45"/>
      <c r="R21" s="45"/>
      <c r="S21" s="45"/>
      <c r="T21" s="45"/>
      <c r="U21" s="46"/>
      <c r="V21" s="46"/>
      <c r="W21" s="46"/>
      <c r="X21" s="46"/>
      <c r="Y21" s="46"/>
      <c r="Z21" s="46"/>
      <c r="AA21" s="46"/>
      <c r="AB21" s="46"/>
      <c r="AC21" s="46"/>
    </row>
    <row r="22" spans="1:30" s="47" customFormat="1" ht="65.150000000000006" customHeight="1" x14ac:dyDescent="0.35">
      <c r="A22" s="146" t="s">
        <v>82</v>
      </c>
      <c r="B22" s="146"/>
      <c r="C22" s="146"/>
      <c r="D22" s="48"/>
      <c r="E22" s="86" t="s">
        <v>42</v>
      </c>
      <c r="F22" s="34" t="s">
        <v>51</v>
      </c>
      <c r="G22" s="34" t="s">
        <v>84</v>
      </c>
      <c r="H22" s="34" t="s">
        <v>93</v>
      </c>
      <c r="I22" s="45"/>
      <c r="J22" s="45"/>
      <c r="L22" s="45"/>
      <c r="M22" s="45"/>
      <c r="N22" s="45"/>
      <c r="O22" s="45"/>
      <c r="P22" s="45"/>
      <c r="Q22" s="45"/>
      <c r="R22" s="45"/>
      <c r="S22" s="45"/>
      <c r="T22" s="45"/>
      <c r="U22" s="46"/>
      <c r="V22" s="46"/>
      <c r="W22" s="46"/>
      <c r="X22" s="46"/>
      <c r="Y22" s="46"/>
      <c r="Z22" s="46"/>
      <c r="AA22" s="46"/>
      <c r="AB22" s="46"/>
      <c r="AC22" s="46"/>
    </row>
    <row r="23" spans="1:30" s="47" customFormat="1" ht="18.75" customHeight="1" thickBot="1" x14ac:dyDescent="0.4">
      <c r="A23" s="85" t="s">
        <v>50</v>
      </c>
      <c r="B23" s="85"/>
      <c r="C23" s="85"/>
      <c r="D23" s="44"/>
      <c r="E23" s="58"/>
      <c r="F23" s="41">
        <v>3</v>
      </c>
      <c r="G23" s="109">
        <v>12</v>
      </c>
      <c r="H23" s="54">
        <f>(E23*G23*F23)</f>
        <v>0</v>
      </c>
      <c r="I23" s="45"/>
      <c r="J23" s="45"/>
      <c r="L23" s="45"/>
      <c r="M23" s="45"/>
      <c r="N23" s="45"/>
      <c r="O23" s="45"/>
      <c r="P23" s="45"/>
      <c r="Q23" s="45"/>
      <c r="R23" s="45"/>
      <c r="S23" s="45"/>
      <c r="T23" s="45"/>
      <c r="U23" s="46"/>
      <c r="V23" s="46"/>
      <c r="W23" s="46"/>
      <c r="X23" s="46"/>
      <c r="Y23" s="46"/>
      <c r="Z23" s="46"/>
      <c r="AA23" s="46"/>
      <c r="AB23" s="46"/>
      <c r="AC23" s="46"/>
    </row>
    <row r="24" spans="1:30" s="47" customFormat="1" ht="18.75" customHeight="1" x14ac:dyDescent="0.35">
      <c r="A24" s="85"/>
      <c r="B24" s="85"/>
      <c r="C24" s="85"/>
      <c r="D24" s="48"/>
      <c r="E24" s="50"/>
      <c r="F24" s="36"/>
      <c r="H24" s="52"/>
      <c r="I24" s="45"/>
      <c r="J24" s="45"/>
      <c r="L24" s="45"/>
      <c r="M24" s="45"/>
      <c r="N24" s="45"/>
      <c r="O24" s="45"/>
      <c r="P24" s="45"/>
      <c r="Q24" s="45"/>
      <c r="R24" s="45"/>
      <c r="S24" s="45"/>
      <c r="T24" s="45"/>
      <c r="U24" s="46"/>
      <c r="V24" s="46"/>
      <c r="W24" s="46"/>
      <c r="X24" s="46"/>
      <c r="Y24" s="46"/>
      <c r="Z24" s="46"/>
      <c r="AA24" s="46"/>
      <c r="AB24" s="46"/>
      <c r="AC24" s="46"/>
    </row>
    <row r="25" spans="1:30" s="47" customFormat="1" ht="18.75" customHeight="1" thickBot="1" x14ac:dyDescent="0.4">
      <c r="A25" s="85" t="s">
        <v>38</v>
      </c>
      <c r="B25" s="85"/>
      <c r="C25" s="85"/>
      <c r="D25" s="44"/>
      <c r="E25" s="58"/>
      <c r="F25" s="41">
        <v>6</v>
      </c>
      <c r="G25" s="109">
        <v>12</v>
      </c>
      <c r="H25" s="54">
        <f>(E25*G25*F25)</f>
        <v>0</v>
      </c>
      <c r="I25" s="45"/>
      <c r="J25" s="45"/>
      <c r="L25" s="45"/>
      <c r="M25" s="45"/>
      <c r="N25" s="45"/>
      <c r="O25" s="45"/>
      <c r="P25" s="45"/>
      <c r="Q25" s="45"/>
      <c r="R25" s="45"/>
      <c r="S25" s="45"/>
      <c r="T25" s="45"/>
      <c r="U25" s="46"/>
      <c r="V25" s="46"/>
      <c r="W25" s="46"/>
      <c r="X25" s="46"/>
      <c r="Y25" s="46"/>
      <c r="Z25" s="46"/>
      <c r="AA25" s="46"/>
      <c r="AB25" s="46"/>
      <c r="AC25" s="46"/>
    </row>
    <row r="26" spans="1:30" s="47" customFormat="1" ht="18.75" customHeight="1" x14ac:dyDescent="0.35">
      <c r="A26" s="121"/>
      <c r="B26" s="121"/>
      <c r="C26" s="121"/>
      <c r="D26" s="44"/>
      <c r="E26" s="124"/>
      <c r="F26" s="122"/>
      <c r="G26" s="123"/>
      <c r="H26" s="65"/>
      <c r="I26" s="45"/>
      <c r="J26" s="45"/>
      <c r="K26" s="45"/>
      <c r="L26" s="45"/>
      <c r="M26" s="45"/>
      <c r="N26" s="45"/>
      <c r="O26" s="45"/>
      <c r="P26" s="45"/>
      <c r="Q26" s="45"/>
      <c r="R26" s="45"/>
      <c r="S26" s="45"/>
      <c r="T26" s="45"/>
      <c r="U26" s="46"/>
      <c r="V26" s="46"/>
      <c r="W26" s="46"/>
      <c r="X26" s="46"/>
      <c r="Y26" s="46"/>
      <c r="Z26" s="46"/>
      <c r="AA26" s="46"/>
      <c r="AB26" s="46"/>
      <c r="AC26" s="46"/>
    </row>
    <row r="27" spans="1:30" s="47" customFormat="1" ht="18.75" customHeight="1" x14ac:dyDescent="0.35">
      <c r="A27" s="149"/>
      <c r="B27" s="149"/>
      <c r="C27" s="149"/>
      <c r="D27" s="48"/>
      <c r="E27" s="45"/>
      <c r="G27" s="45"/>
      <c r="H27" s="70">
        <f>SUM(H23:H25)</f>
        <v>0</v>
      </c>
      <c r="I27" s="45"/>
      <c r="J27" s="45"/>
      <c r="K27" s="45"/>
      <c r="L27" s="45"/>
      <c r="M27" s="45"/>
      <c r="N27" s="45"/>
      <c r="O27" s="45"/>
      <c r="P27" s="45"/>
      <c r="Q27" s="45"/>
      <c r="R27" s="45"/>
      <c r="S27" s="45"/>
      <c r="T27" s="45"/>
      <c r="U27" s="46"/>
      <c r="V27" s="46"/>
      <c r="W27" s="46"/>
      <c r="X27" s="46"/>
      <c r="Y27" s="46"/>
      <c r="Z27" s="46"/>
      <c r="AA27" s="46"/>
      <c r="AB27" s="46"/>
      <c r="AC27" s="46"/>
    </row>
    <row r="28" spans="1:30" s="47" customFormat="1" ht="18.75" customHeight="1" x14ac:dyDescent="0.4">
      <c r="A28" s="62"/>
      <c r="B28" s="62"/>
      <c r="C28" s="62"/>
      <c r="D28" s="48"/>
      <c r="E28" s="45"/>
      <c r="F28" s="45"/>
      <c r="G28" s="67"/>
      <c r="H28" s="45"/>
      <c r="I28" s="45"/>
      <c r="J28" s="45"/>
      <c r="K28" s="45"/>
      <c r="L28" s="45"/>
      <c r="M28" s="45"/>
      <c r="N28" s="45"/>
      <c r="O28" s="45"/>
      <c r="P28" s="45"/>
      <c r="Q28" s="45"/>
      <c r="R28" s="45"/>
      <c r="S28" s="45"/>
      <c r="T28" s="45"/>
      <c r="U28" s="46"/>
      <c r="V28" s="46"/>
      <c r="W28" s="46"/>
      <c r="X28" s="46"/>
      <c r="Y28" s="46"/>
      <c r="Z28" s="46"/>
      <c r="AA28" s="46"/>
      <c r="AB28" s="46"/>
      <c r="AC28" s="46"/>
    </row>
    <row r="29" spans="1:30" s="47" customFormat="1" ht="62.15" customHeight="1" x14ac:dyDescent="0.35">
      <c r="A29" s="146" t="s">
        <v>39</v>
      </c>
      <c r="B29" s="146"/>
      <c r="C29" s="146"/>
      <c r="D29" s="48"/>
      <c r="E29" s="33" t="s">
        <v>43</v>
      </c>
      <c r="F29" s="34" t="s">
        <v>53</v>
      </c>
      <c r="G29" s="34" t="s">
        <v>92</v>
      </c>
      <c r="H29" s="45"/>
      <c r="I29" s="45"/>
      <c r="J29" s="45"/>
      <c r="K29" s="45"/>
      <c r="L29" s="45"/>
      <c r="M29" s="45"/>
      <c r="N29" s="45"/>
      <c r="O29" s="45"/>
      <c r="P29" s="45"/>
      <c r="Q29" s="45"/>
      <c r="R29" s="45"/>
      <c r="S29" s="45"/>
      <c r="T29" s="45"/>
      <c r="U29" s="46"/>
      <c r="V29" s="46"/>
      <c r="W29" s="46"/>
      <c r="X29" s="46"/>
      <c r="Y29" s="46"/>
      <c r="Z29" s="46"/>
      <c r="AA29" s="46"/>
      <c r="AB29" s="46"/>
      <c r="AC29" s="46"/>
    </row>
    <row r="30" spans="1:30" ht="16" thickBot="1" x14ac:dyDescent="0.4">
      <c r="A30" s="25" t="s">
        <v>30</v>
      </c>
      <c r="B30" s="25"/>
      <c r="C30" s="25"/>
      <c r="D30" s="26"/>
      <c r="E30" s="115"/>
      <c r="F30" s="74">
        <v>200</v>
      </c>
      <c r="G30" s="54">
        <f>(F30*E30)</f>
        <v>0</v>
      </c>
    </row>
    <row r="32" spans="1:30" ht="62.15" customHeight="1" x14ac:dyDescent="0.35">
      <c r="A32" s="146" t="s">
        <v>40</v>
      </c>
      <c r="B32" s="146"/>
      <c r="C32" s="146"/>
      <c r="D32" s="44"/>
      <c r="E32" s="75" t="s">
        <v>44</v>
      </c>
      <c r="F32" s="34" t="s">
        <v>54</v>
      </c>
      <c r="G32" s="34" t="s">
        <v>55</v>
      </c>
    </row>
    <row r="33" spans="1:7" ht="16" thickBot="1" x14ac:dyDescent="0.4">
      <c r="A33" s="150" t="s">
        <v>25</v>
      </c>
      <c r="B33" s="150"/>
      <c r="C33" s="150"/>
      <c r="D33" s="44"/>
      <c r="E33" s="114"/>
      <c r="F33" s="108">
        <v>35</v>
      </c>
      <c r="G33" s="54">
        <f>(E33*F33)</f>
        <v>0</v>
      </c>
    </row>
    <row r="35" spans="1:7" ht="62.15" customHeight="1" x14ac:dyDescent="0.35">
      <c r="A35" s="151" t="s">
        <v>41</v>
      </c>
      <c r="B35" s="151"/>
      <c r="C35" s="151"/>
      <c r="D35" s="44"/>
      <c r="E35" s="76" t="s">
        <v>45</v>
      </c>
      <c r="F35" s="34" t="s">
        <v>56</v>
      </c>
      <c r="G35" s="34" t="s">
        <v>104</v>
      </c>
    </row>
    <row r="36" spans="1:7" ht="16" thickBot="1" x14ac:dyDescent="0.4">
      <c r="A36" s="72"/>
      <c r="B36" s="72"/>
      <c r="C36" s="72"/>
      <c r="D36" s="44"/>
      <c r="E36" s="115"/>
      <c r="F36" s="74">
        <v>15</v>
      </c>
      <c r="G36" s="54">
        <f>(E36*F36)</f>
        <v>0</v>
      </c>
    </row>
    <row r="38" spans="1:7" ht="22.5" x14ac:dyDescent="0.45">
      <c r="A38" s="145" t="s">
        <v>68</v>
      </c>
      <c r="B38" s="145"/>
      <c r="C38" s="145"/>
      <c r="D38" s="145"/>
      <c r="E38" s="145"/>
      <c r="F38" s="129"/>
      <c r="G38" s="69">
        <f>SUM(G36+G33+G30+H27+H20)</f>
        <v>0</v>
      </c>
    </row>
  </sheetData>
  <sheetProtection sheet="1" objects="1" scenarios="1"/>
  <mergeCells count="15">
    <mergeCell ref="A38:E38"/>
    <mergeCell ref="A22:C22"/>
    <mergeCell ref="A2:C2"/>
    <mergeCell ref="A16:C16"/>
    <mergeCell ref="A12:H12"/>
    <mergeCell ref="A6:H6"/>
    <mergeCell ref="A10:H10"/>
    <mergeCell ref="A14:H14"/>
    <mergeCell ref="A8:H8"/>
    <mergeCell ref="A20:C20"/>
    <mergeCell ref="A27:C27"/>
    <mergeCell ref="A29:C29"/>
    <mergeCell ref="A32:C32"/>
    <mergeCell ref="A33:C33"/>
    <mergeCell ref="A35:C35"/>
  </mergeCells>
  <pageMargins left="0.7" right="0.7" top="0.25" bottom="0.25" header="0.3" footer="0.3"/>
  <pageSetup scale="4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58"/>
  <sheetViews>
    <sheetView tabSelected="1" topLeftCell="A18" zoomScale="75" zoomScaleNormal="75" workbookViewId="0">
      <selection activeCell="E30" sqref="E30"/>
    </sheetView>
  </sheetViews>
  <sheetFormatPr defaultRowHeight="15.5" x14ac:dyDescent="0.35"/>
  <cols>
    <col min="1" max="1" width="15.54296875" style="2" customWidth="1"/>
    <col min="2" max="2" width="11.54296875" style="2" customWidth="1"/>
    <col min="3" max="3" width="60.54296875" style="2" customWidth="1"/>
    <col min="4" max="4" width="4.54296875" style="2" customWidth="1"/>
    <col min="5" max="5" width="54.7265625" style="2" customWidth="1"/>
    <col min="6" max="6" width="35.7265625" style="2" customWidth="1"/>
    <col min="7" max="7" width="32.81640625" style="44" customWidth="1"/>
    <col min="8" max="8" width="24.81640625" style="2" customWidth="1"/>
    <col min="9" max="20" width="9.1796875" style="2"/>
    <col min="21" max="29" width="9.1796875" style="1"/>
  </cols>
  <sheetData>
    <row r="1" spans="1:29" ht="20.149999999999999" customHeight="1" x14ac:dyDescent="0.35">
      <c r="C1" s="153" t="s">
        <v>58</v>
      </c>
      <c r="D1" s="154"/>
      <c r="E1" s="154"/>
      <c r="F1" s="154"/>
      <c r="G1" s="154"/>
      <c r="H1" s="154"/>
      <c r="I1" s="35"/>
      <c r="J1" s="35"/>
      <c r="K1" s="44"/>
      <c r="L1" s="44"/>
      <c r="M1" s="44"/>
      <c r="N1" s="44"/>
      <c r="O1" s="44"/>
      <c r="P1" s="44"/>
      <c r="Q1" s="44"/>
      <c r="R1" s="44"/>
      <c r="S1" s="44"/>
      <c r="T1" s="44"/>
      <c r="U1" s="43"/>
      <c r="V1" s="43"/>
      <c r="W1" s="43"/>
      <c r="X1" s="43"/>
      <c r="Y1" s="43"/>
      <c r="Z1" s="43"/>
    </row>
    <row r="2" spans="1:29" ht="40" customHeight="1" x14ac:dyDescent="0.4">
      <c r="A2" s="131" t="s">
        <v>74</v>
      </c>
      <c r="B2" s="131"/>
      <c r="C2" s="131"/>
      <c r="D2" s="7"/>
      <c r="K2" s="44"/>
      <c r="L2" s="44"/>
      <c r="M2" s="44"/>
      <c r="N2" s="44"/>
      <c r="O2" s="44"/>
      <c r="P2" s="44"/>
      <c r="Q2" s="44"/>
      <c r="R2" s="44"/>
      <c r="S2" s="44"/>
      <c r="T2" s="44"/>
      <c r="U2" s="43"/>
      <c r="V2" s="43"/>
      <c r="W2" s="43"/>
      <c r="X2" s="43"/>
      <c r="Y2" s="43"/>
      <c r="Z2" s="43"/>
    </row>
    <row r="3" spans="1:29" ht="20.149999999999999" customHeight="1" x14ac:dyDescent="0.4">
      <c r="A3" s="64"/>
      <c r="B3" s="64"/>
      <c r="C3" s="64"/>
      <c r="D3" s="7"/>
      <c r="E3" s="3"/>
      <c r="F3" s="44"/>
      <c r="H3" s="44"/>
      <c r="I3" s="35"/>
      <c r="J3" s="35"/>
      <c r="K3" s="44"/>
      <c r="L3" s="44"/>
      <c r="M3" s="44"/>
      <c r="N3" s="44"/>
      <c r="O3" s="44"/>
      <c r="P3" s="44"/>
      <c r="Q3" s="44"/>
      <c r="R3" s="44"/>
      <c r="S3" s="44"/>
      <c r="T3" s="44"/>
      <c r="U3" s="43"/>
      <c r="V3" s="43"/>
      <c r="W3" s="43"/>
      <c r="X3" s="43"/>
      <c r="Y3" s="43"/>
      <c r="Z3" s="43"/>
    </row>
    <row r="4" spans="1:29" ht="20" x14ac:dyDescent="0.4">
      <c r="A4" s="15"/>
      <c r="B4" s="19" t="s">
        <v>7</v>
      </c>
      <c r="C4" s="111">
        <f>Instructions!B5</f>
        <v>0</v>
      </c>
      <c r="D4" s="24"/>
      <c r="E4" s="81"/>
      <c r="F4" s="44"/>
      <c r="H4" s="44"/>
      <c r="I4" s="35"/>
      <c r="J4" s="35"/>
      <c r="K4" s="44"/>
      <c r="L4" s="44"/>
      <c r="M4" s="44"/>
      <c r="N4" s="44"/>
      <c r="O4" s="44"/>
      <c r="P4" s="44"/>
      <c r="Q4" s="44"/>
      <c r="R4" s="44"/>
      <c r="S4" s="44"/>
      <c r="T4" s="44"/>
      <c r="U4" s="43"/>
      <c r="V4" s="43"/>
      <c r="W4" s="43"/>
      <c r="X4" s="43"/>
      <c r="Y4" s="43"/>
      <c r="Z4" s="43"/>
    </row>
    <row r="5" spans="1:29" ht="18.75" customHeight="1" x14ac:dyDescent="0.4">
      <c r="A5" s="15"/>
      <c r="B5" s="19"/>
      <c r="C5" s="28"/>
      <c r="D5" s="28"/>
      <c r="E5" s="3"/>
      <c r="F5" s="44"/>
      <c r="H5" s="44"/>
      <c r="I5" s="35"/>
      <c r="J5" s="35"/>
      <c r="K5" s="44"/>
      <c r="L5" s="44"/>
      <c r="M5" s="44"/>
      <c r="N5" s="44"/>
      <c r="O5" s="44"/>
      <c r="P5" s="44"/>
      <c r="Q5" s="44"/>
      <c r="R5" s="44"/>
      <c r="S5" s="44"/>
      <c r="T5" s="44"/>
      <c r="U5" s="43"/>
      <c r="V5" s="43"/>
      <c r="W5" s="43"/>
      <c r="X5" s="43"/>
      <c r="Y5" s="43"/>
      <c r="Z5" s="43"/>
    </row>
    <row r="6" spans="1:29" s="56" customFormat="1" ht="90.65" customHeight="1" x14ac:dyDescent="0.35">
      <c r="A6" s="148" t="s">
        <v>85</v>
      </c>
      <c r="B6" s="148"/>
      <c r="C6" s="148"/>
      <c r="D6" s="148"/>
      <c r="E6" s="148"/>
      <c r="F6" s="148"/>
      <c r="G6" s="148"/>
      <c r="H6" s="148"/>
      <c r="I6" s="4"/>
      <c r="J6" s="4"/>
      <c r="K6" s="5"/>
      <c r="L6" s="5"/>
      <c r="M6" s="5"/>
      <c r="N6" s="5"/>
      <c r="O6" s="5"/>
      <c r="P6" s="5"/>
      <c r="Q6" s="5"/>
      <c r="R6" s="5"/>
      <c r="S6" s="5"/>
      <c r="T6" s="5"/>
      <c r="U6" s="55"/>
      <c r="V6" s="55"/>
      <c r="W6" s="55"/>
      <c r="X6" s="55"/>
      <c r="Y6" s="55"/>
      <c r="Z6" s="55"/>
      <c r="AA6" s="55"/>
      <c r="AB6" s="55"/>
      <c r="AC6" s="55"/>
    </row>
    <row r="7" spans="1:29" s="56" customFormat="1" ht="18.75" customHeight="1" x14ac:dyDescent="0.35">
      <c r="A7" s="60"/>
      <c r="B7" s="60"/>
      <c r="C7" s="60"/>
      <c r="D7" s="60"/>
      <c r="E7" s="60"/>
      <c r="F7" s="60"/>
      <c r="G7" s="60"/>
      <c r="H7" s="60"/>
      <c r="I7" s="4"/>
      <c r="J7" s="4"/>
      <c r="K7" s="5"/>
      <c r="L7" s="5"/>
      <c r="M7" s="5"/>
      <c r="N7" s="5"/>
      <c r="O7" s="5"/>
      <c r="P7" s="5"/>
      <c r="Q7" s="5"/>
      <c r="R7" s="5"/>
      <c r="S7" s="5"/>
      <c r="T7" s="5"/>
      <c r="U7" s="55"/>
      <c r="V7" s="55"/>
      <c r="W7" s="55"/>
      <c r="X7" s="55"/>
      <c r="Y7" s="55"/>
      <c r="Z7" s="55"/>
      <c r="AA7" s="55"/>
      <c r="AB7" s="55"/>
      <c r="AC7" s="55"/>
    </row>
    <row r="8" spans="1:29" s="56" customFormat="1" ht="104.5" customHeight="1" x14ac:dyDescent="0.35">
      <c r="A8" s="148" t="s">
        <v>94</v>
      </c>
      <c r="B8" s="148"/>
      <c r="C8" s="148"/>
      <c r="D8" s="148"/>
      <c r="E8" s="148"/>
      <c r="F8" s="148"/>
      <c r="G8" s="148"/>
      <c r="H8" s="148"/>
      <c r="I8" s="4"/>
      <c r="J8" s="4"/>
      <c r="K8" s="5"/>
      <c r="L8" s="5"/>
      <c r="M8" s="5"/>
      <c r="N8" s="5"/>
      <c r="O8" s="5"/>
      <c r="P8" s="5"/>
      <c r="Q8" s="5"/>
      <c r="R8" s="5"/>
      <c r="S8" s="5"/>
      <c r="T8" s="5"/>
      <c r="U8" s="55"/>
      <c r="V8" s="55"/>
      <c r="W8" s="55"/>
      <c r="X8" s="55"/>
      <c r="Y8" s="55"/>
      <c r="Z8" s="55"/>
      <c r="AA8" s="55"/>
      <c r="AB8" s="55"/>
      <c r="AC8" s="55"/>
    </row>
    <row r="9" spans="1:29" s="42" customFormat="1" ht="18.75" customHeight="1" x14ac:dyDescent="0.35">
      <c r="A9" s="63"/>
      <c r="B9" s="63"/>
      <c r="C9" s="63"/>
      <c r="D9" s="63"/>
      <c r="E9" s="63"/>
      <c r="F9" s="63"/>
      <c r="G9" s="63"/>
      <c r="H9" s="63"/>
      <c r="I9" s="35"/>
      <c r="J9" s="35"/>
      <c r="K9" s="44"/>
      <c r="L9" s="44"/>
      <c r="M9" s="44"/>
      <c r="N9" s="44"/>
      <c r="O9" s="44"/>
      <c r="P9" s="44"/>
      <c r="Q9" s="44"/>
      <c r="R9" s="44"/>
      <c r="S9" s="44"/>
      <c r="T9" s="44"/>
      <c r="U9" s="43"/>
      <c r="V9" s="43"/>
      <c r="W9" s="43"/>
      <c r="X9" s="43"/>
      <c r="Y9" s="43"/>
      <c r="Z9" s="43"/>
      <c r="AA9" s="43"/>
      <c r="AB9" s="43"/>
      <c r="AC9" s="43"/>
    </row>
    <row r="10" spans="1:29" s="42" customFormat="1" ht="90" customHeight="1" x14ac:dyDescent="0.35">
      <c r="A10" s="148" t="s">
        <v>88</v>
      </c>
      <c r="B10" s="148"/>
      <c r="C10" s="148"/>
      <c r="D10" s="148"/>
      <c r="E10" s="148"/>
      <c r="F10" s="148"/>
      <c r="G10" s="148"/>
      <c r="H10" s="148"/>
      <c r="I10" s="35"/>
      <c r="J10" s="35"/>
      <c r="K10" s="44"/>
      <c r="L10" s="44"/>
      <c r="M10" s="44"/>
      <c r="N10" s="44"/>
      <c r="O10" s="44"/>
      <c r="X10" s="43"/>
      <c r="Y10" s="43"/>
      <c r="Z10" s="43"/>
      <c r="AA10" s="43"/>
      <c r="AB10" s="43"/>
      <c r="AC10" s="43"/>
    </row>
    <row r="11" spans="1:29" s="42" customFormat="1" ht="12" customHeight="1" x14ac:dyDescent="0.35">
      <c r="A11" s="60"/>
      <c r="B11" s="60"/>
      <c r="C11" s="60"/>
      <c r="D11" s="60"/>
      <c r="E11" s="60"/>
      <c r="F11" s="60"/>
      <c r="G11" s="60"/>
      <c r="H11" s="60"/>
      <c r="I11" s="35"/>
      <c r="J11" s="35"/>
      <c r="K11" s="44"/>
      <c r="L11" s="44"/>
      <c r="M11" s="44"/>
      <c r="N11" s="44"/>
      <c r="O11" s="44"/>
      <c r="P11" s="44"/>
      <c r="Q11" s="44"/>
      <c r="R11" s="44"/>
      <c r="S11" s="44"/>
      <c r="T11" s="44"/>
      <c r="U11" s="43"/>
      <c r="V11" s="43"/>
      <c r="W11" s="43"/>
      <c r="X11" s="43"/>
      <c r="Y11" s="43"/>
      <c r="Z11" s="43"/>
      <c r="AA11" s="43"/>
      <c r="AB11" s="43"/>
      <c r="AC11" s="43"/>
    </row>
    <row r="12" spans="1:29" s="42" customFormat="1" ht="60" customHeight="1" x14ac:dyDescent="0.35">
      <c r="A12" s="148" t="s">
        <v>91</v>
      </c>
      <c r="B12" s="148"/>
      <c r="C12" s="148"/>
      <c r="D12" s="148"/>
      <c r="E12" s="148"/>
      <c r="F12" s="148"/>
      <c r="G12" s="148"/>
      <c r="H12" s="148"/>
      <c r="I12" s="35"/>
      <c r="J12" s="35"/>
      <c r="K12" s="44"/>
      <c r="L12" s="44"/>
      <c r="M12" s="44"/>
      <c r="N12" s="44"/>
      <c r="O12" s="44"/>
      <c r="P12" s="44"/>
      <c r="Q12" s="44"/>
      <c r="R12" s="44"/>
      <c r="S12" s="44"/>
      <c r="T12" s="44"/>
      <c r="U12" s="43"/>
      <c r="V12" s="43"/>
      <c r="W12" s="43"/>
      <c r="X12" s="43"/>
      <c r="Y12" s="43"/>
      <c r="Z12" s="43"/>
      <c r="AA12" s="43"/>
      <c r="AB12" s="43"/>
      <c r="AC12" s="43"/>
    </row>
    <row r="13" spans="1:29" s="42" customFormat="1" ht="12" customHeight="1" x14ac:dyDescent="0.35">
      <c r="A13" s="60"/>
      <c r="B13" s="60"/>
      <c r="C13" s="60"/>
      <c r="D13" s="60"/>
      <c r="E13" s="60"/>
      <c r="F13" s="60"/>
      <c r="G13" s="60"/>
      <c r="H13" s="60"/>
      <c r="I13" s="35"/>
      <c r="J13" s="35"/>
      <c r="K13" s="44"/>
      <c r="L13" s="44"/>
      <c r="M13" s="44"/>
      <c r="N13" s="44"/>
      <c r="O13" s="44"/>
      <c r="P13" s="44"/>
      <c r="Q13" s="44"/>
      <c r="R13" s="44"/>
      <c r="S13" s="44"/>
      <c r="T13" s="44"/>
      <c r="U13" s="43"/>
      <c r="V13" s="43"/>
      <c r="W13" s="43"/>
      <c r="X13" s="43"/>
      <c r="Y13" s="43"/>
      <c r="Z13" s="43"/>
      <c r="AA13" s="43"/>
      <c r="AB13" s="43"/>
      <c r="AC13" s="43"/>
    </row>
    <row r="14" spans="1:29" s="42" customFormat="1" ht="60" customHeight="1" x14ac:dyDescent="0.35">
      <c r="A14" s="148" t="s">
        <v>66</v>
      </c>
      <c r="B14" s="148"/>
      <c r="C14" s="148"/>
      <c r="D14" s="148"/>
      <c r="E14" s="148"/>
      <c r="F14" s="148"/>
      <c r="G14" s="148"/>
      <c r="H14" s="148"/>
      <c r="I14" s="35"/>
      <c r="J14" s="35"/>
      <c r="K14" s="44"/>
      <c r="L14" s="44"/>
      <c r="M14" s="44"/>
      <c r="N14" s="44"/>
      <c r="O14" s="44"/>
      <c r="P14" s="44"/>
      <c r="Q14" s="44"/>
      <c r="R14" s="44"/>
      <c r="S14" s="44"/>
      <c r="T14" s="44"/>
      <c r="U14" s="43"/>
      <c r="V14" s="43"/>
      <c r="W14" s="43"/>
      <c r="X14" s="43"/>
      <c r="Y14" s="43"/>
      <c r="Z14" s="43"/>
      <c r="AA14" s="43"/>
      <c r="AB14" s="43"/>
      <c r="AC14" s="43"/>
    </row>
    <row r="15" spans="1:29" s="42" customFormat="1" ht="14.9" customHeight="1" x14ac:dyDescent="0.35">
      <c r="A15" s="60"/>
      <c r="B15" s="60"/>
      <c r="C15" s="60"/>
      <c r="D15" s="60"/>
      <c r="E15" s="60"/>
      <c r="F15" s="60"/>
      <c r="G15" s="60"/>
      <c r="H15" s="60"/>
      <c r="I15" s="35"/>
      <c r="J15" s="35"/>
      <c r="K15" s="44"/>
      <c r="L15" s="44"/>
      <c r="M15" s="44"/>
      <c r="N15" s="44"/>
      <c r="O15" s="44"/>
      <c r="P15" s="44"/>
      <c r="Q15" s="44"/>
      <c r="R15" s="44"/>
      <c r="S15" s="44"/>
      <c r="T15" s="44"/>
      <c r="U15" s="43"/>
      <c r="V15" s="43"/>
      <c r="W15" s="43"/>
      <c r="X15" s="43"/>
      <c r="Y15" s="43"/>
      <c r="Z15" s="43"/>
      <c r="AA15" s="43"/>
      <c r="AB15" s="43"/>
      <c r="AC15" s="43"/>
    </row>
    <row r="16" spans="1:29" s="42" customFormat="1" ht="70.900000000000006" customHeight="1" x14ac:dyDescent="0.35">
      <c r="A16" s="148" t="s">
        <v>71</v>
      </c>
      <c r="B16" s="148"/>
      <c r="C16" s="148"/>
      <c r="D16" s="148"/>
      <c r="E16" s="148"/>
      <c r="F16" s="148"/>
      <c r="G16" s="148"/>
      <c r="H16" s="148"/>
      <c r="I16" s="35"/>
      <c r="J16" s="35"/>
      <c r="K16" s="44"/>
      <c r="L16" s="44"/>
      <c r="M16" s="44"/>
      <c r="N16" s="44"/>
      <c r="O16" s="44"/>
      <c r="P16" s="44"/>
      <c r="Q16" s="44"/>
      <c r="R16" s="44"/>
      <c r="S16" s="44"/>
      <c r="T16" s="44"/>
      <c r="U16" s="43"/>
      <c r="V16" s="43"/>
      <c r="W16" s="43"/>
      <c r="X16" s="43"/>
      <c r="Y16" s="43"/>
      <c r="Z16" s="43"/>
      <c r="AA16" s="43"/>
      <c r="AB16" s="43"/>
      <c r="AC16" s="43"/>
    </row>
    <row r="17" spans="1:30" s="42" customFormat="1" ht="25" customHeight="1" x14ac:dyDescent="0.35">
      <c r="A17" s="60"/>
      <c r="B17" s="60"/>
      <c r="C17" s="60"/>
      <c r="D17" s="60"/>
      <c r="E17" s="60"/>
      <c r="F17" s="60"/>
      <c r="G17" s="60"/>
      <c r="H17" s="60"/>
      <c r="I17" s="35"/>
      <c r="J17" s="35"/>
      <c r="K17" s="44"/>
      <c r="L17" s="44"/>
      <c r="M17" s="44"/>
      <c r="N17" s="44"/>
      <c r="O17" s="44"/>
      <c r="P17" s="44"/>
      <c r="Q17" s="44"/>
      <c r="R17" s="44"/>
      <c r="S17" s="44"/>
      <c r="T17" s="44"/>
      <c r="U17" s="43"/>
      <c r="V17" s="43"/>
      <c r="W17" s="43"/>
      <c r="X17" s="43"/>
      <c r="Y17" s="43"/>
      <c r="Z17" s="43"/>
      <c r="AA17" s="43"/>
      <c r="AB17" s="43"/>
      <c r="AC17" s="43"/>
    </row>
    <row r="18" spans="1:30" s="42" customFormat="1" ht="85" customHeight="1" x14ac:dyDescent="0.45">
      <c r="A18" s="156" t="s">
        <v>102</v>
      </c>
      <c r="B18" s="156"/>
      <c r="C18" s="156"/>
      <c r="D18" s="61"/>
      <c r="E18" s="75" t="s">
        <v>62</v>
      </c>
      <c r="F18" s="34" t="s">
        <v>96</v>
      </c>
      <c r="G18" s="34" t="s">
        <v>59</v>
      </c>
      <c r="H18" s="34" t="s">
        <v>98</v>
      </c>
      <c r="I18" s="35"/>
      <c r="J18" s="35"/>
      <c r="K18" s="44"/>
      <c r="L18" s="44"/>
      <c r="M18" s="44"/>
      <c r="N18" s="44"/>
      <c r="O18" s="44"/>
      <c r="P18" s="44"/>
      <c r="Q18" s="44"/>
      <c r="R18" s="44"/>
      <c r="S18" s="44"/>
      <c r="T18" s="44"/>
      <c r="U18" s="43"/>
      <c r="V18" s="43"/>
      <c r="W18" s="43"/>
      <c r="X18" s="43"/>
      <c r="Y18" s="43"/>
      <c r="Z18" s="43"/>
      <c r="AA18" s="43"/>
      <c r="AB18" s="43"/>
      <c r="AC18" s="43"/>
    </row>
    <row r="19" spans="1:30" ht="12" customHeight="1" x14ac:dyDescent="0.35">
      <c r="A19" s="62"/>
      <c r="B19" s="62"/>
      <c r="C19" s="62"/>
      <c r="D19" s="48"/>
      <c r="E19" s="50"/>
      <c r="F19" s="36"/>
      <c r="G19" s="36"/>
      <c r="H19" s="52"/>
      <c r="I19" s="35"/>
      <c r="J19" s="35"/>
      <c r="U19" s="2"/>
      <c r="AD19" s="1"/>
    </row>
    <row r="20" spans="1:30" s="42" customFormat="1" ht="25" customHeight="1" thickBot="1" x14ac:dyDescent="0.4">
      <c r="A20" s="125" t="s">
        <v>89</v>
      </c>
      <c r="B20" s="125"/>
      <c r="C20" s="125"/>
      <c r="D20" s="49"/>
      <c r="E20" s="114"/>
      <c r="F20" s="66">
        <v>1</v>
      </c>
      <c r="G20" s="66">
        <v>13</v>
      </c>
      <c r="H20" s="126">
        <f>(E20*F20*G20)</f>
        <v>0</v>
      </c>
      <c r="I20" s="35"/>
      <c r="J20" s="35"/>
      <c r="K20" s="44"/>
      <c r="L20" s="44"/>
      <c r="M20" s="44"/>
      <c r="N20" s="44"/>
      <c r="O20" s="44"/>
      <c r="P20" s="44"/>
      <c r="Q20" s="44"/>
      <c r="R20" s="44"/>
      <c r="S20" s="44"/>
      <c r="T20" s="44"/>
      <c r="U20" s="44"/>
      <c r="V20" s="77"/>
      <c r="W20" s="77"/>
      <c r="X20" s="77"/>
      <c r="Y20" s="77"/>
      <c r="Z20" s="77"/>
      <c r="AA20" s="77"/>
      <c r="AB20" s="77"/>
      <c r="AC20" s="77"/>
      <c r="AD20" s="77"/>
    </row>
    <row r="21" spans="1:30" s="42" customFormat="1" ht="12" customHeight="1" x14ac:dyDescent="0.35">
      <c r="A21" s="125"/>
      <c r="B21" s="125"/>
      <c r="C21" s="125"/>
      <c r="D21" s="49"/>
      <c r="E21" s="50"/>
      <c r="F21" s="36"/>
      <c r="G21" s="36"/>
      <c r="H21" s="52"/>
      <c r="I21" s="35"/>
      <c r="J21" s="35"/>
      <c r="K21" s="44"/>
      <c r="L21" s="44"/>
      <c r="M21" s="44"/>
      <c r="N21" s="44"/>
      <c r="O21" s="44"/>
      <c r="P21" s="44"/>
      <c r="Q21" s="44"/>
      <c r="R21" s="44"/>
      <c r="S21" s="44"/>
      <c r="T21" s="44"/>
      <c r="U21" s="44"/>
      <c r="V21" s="77"/>
      <c r="W21" s="77"/>
      <c r="X21" s="77"/>
      <c r="Y21" s="77"/>
      <c r="Z21" s="77"/>
      <c r="AA21" s="77"/>
      <c r="AB21" s="77"/>
      <c r="AC21" s="77"/>
      <c r="AD21" s="77"/>
    </row>
    <row r="22" spans="1:30" s="11" customFormat="1" ht="25" customHeight="1" thickBot="1" x14ac:dyDescent="0.4">
      <c r="A22" s="125" t="s">
        <v>38</v>
      </c>
      <c r="B22" s="125"/>
      <c r="C22" s="125"/>
      <c r="D22" s="44"/>
      <c r="E22" s="114"/>
      <c r="F22" s="66">
        <v>8</v>
      </c>
      <c r="G22" s="66">
        <v>13</v>
      </c>
      <c r="H22" s="126">
        <f>(E22*F22*G22)</f>
        <v>0</v>
      </c>
      <c r="I22" s="38"/>
      <c r="J22" s="38"/>
      <c r="K22" s="9"/>
      <c r="L22" s="9"/>
      <c r="M22" s="9"/>
      <c r="N22" s="9"/>
      <c r="O22" s="9"/>
      <c r="P22" s="9"/>
      <c r="Q22" s="9"/>
      <c r="R22" s="9"/>
      <c r="S22" s="9"/>
      <c r="T22" s="9"/>
      <c r="U22" s="9"/>
      <c r="V22" s="10"/>
      <c r="W22" s="10"/>
      <c r="X22" s="10"/>
      <c r="Y22" s="10"/>
      <c r="Z22" s="10"/>
      <c r="AA22" s="10"/>
      <c r="AB22" s="10"/>
      <c r="AC22" s="10"/>
      <c r="AD22" s="10"/>
    </row>
    <row r="23" spans="1:30" ht="12" customHeight="1" x14ac:dyDescent="0.35">
      <c r="A23" s="125"/>
      <c r="B23" s="125"/>
      <c r="C23" s="125"/>
      <c r="D23" s="49"/>
      <c r="E23" s="50"/>
      <c r="F23" s="36"/>
      <c r="G23" s="36"/>
      <c r="H23" s="127"/>
      <c r="I23" s="35"/>
      <c r="J23" s="35"/>
      <c r="U23" s="2"/>
      <c r="AD23" s="1"/>
    </row>
    <row r="24" spans="1:30" s="42" customFormat="1" ht="25" customHeight="1" thickBot="1" x14ac:dyDescent="0.4">
      <c r="A24" s="125" t="s">
        <v>27</v>
      </c>
      <c r="B24" s="125"/>
      <c r="C24" s="125"/>
      <c r="D24" s="49"/>
      <c r="E24" s="114"/>
      <c r="F24" s="66">
        <v>4</v>
      </c>
      <c r="G24" s="66">
        <v>13</v>
      </c>
      <c r="H24" s="126">
        <f>(E24*F24*G24)</f>
        <v>0</v>
      </c>
      <c r="I24" s="35"/>
      <c r="J24" s="35"/>
      <c r="K24" s="44"/>
      <c r="L24" s="44"/>
      <c r="M24" s="44"/>
      <c r="N24" s="44"/>
      <c r="O24" s="44"/>
      <c r="P24" s="44"/>
      <c r="Q24" s="44"/>
      <c r="R24" s="44"/>
      <c r="S24" s="44"/>
      <c r="T24" s="44"/>
      <c r="U24" s="44"/>
      <c r="V24" s="77"/>
      <c r="W24" s="77"/>
      <c r="X24" s="77"/>
      <c r="Y24" s="77"/>
      <c r="Z24" s="77"/>
      <c r="AA24" s="77"/>
      <c r="AB24" s="77"/>
      <c r="AC24" s="77"/>
      <c r="AD24" s="77"/>
    </row>
    <row r="25" spans="1:30" s="42" customFormat="1" ht="12" customHeight="1" x14ac:dyDescent="0.35">
      <c r="A25" s="125"/>
      <c r="B25" s="125"/>
      <c r="C25" s="125"/>
      <c r="D25" s="49"/>
      <c r="E25" s="79"/>
      <c r="F25" s="78"/>
      <c r="G25" s="78"/>
      <c r="H25" s="127"/>
      <c r="I25" s="35"/>
      <c r="J25" s="35"/>
      <c r="K25" s="44"/>
      <c r="L25" s="44"/>
      <c r="M25" s="44"/>
      <c r="N25" s="44"/>
      <c r="O25" s="44"/>
      <c r="P25" s="44"/>
      <c r="Q25" s="44"/>
      <c r="R25" s="44"/>
      <c r="S25" s="44"/>
      <c r="T25" s="44"/>
      <c r="U25" s="44"/>
      <c r="V25" s="77"/>
      <c r="W25" s="77"/>
      <c r="X25" s="77"/>
      <c r="Y25" s="77"/>
      <c r="Z25" s="77"/>
      <c r="AA25" s="77"/>
      <c r="AB25" s="77"/>
      <c r="AC25" s="77"/>
      <c r="AD25" s="77"/>
    </row>
    <row r="26" spans="1:30" s="42" customFormat="1" ht="25" customHeight="1" thickBot="1" x14ac:dyDescent="0.4">
      <c r="A26" s="125" t="s">
        <v>28</v>
      </c>
      <c r="B26" s="125"/>
      <c r="C26" s="125"/>
      <c r="D26" s="49"/>
      <c r="E26" s="114"/>
      <c r="F26" s="66">
        <v>2</v>
      </c>
      <c r="G26" s="66">
        <v>13</v>
      </c>
      <c r="H26" s="126">
        <f>(E26*F26*G26)</f>
        <v>0</v>
      </c>
      <c r="I26" s="35"/>
      <c r="J26" s="35"/>
      <c r="K26" s="44"/>
      <c r="L26" s="44"/>
      <c r="M26" s="44"/>
      <c r="N26" s="44"/>
      <c r="O26" s="44"/>
      <c r="P26" s="44"/>
      <c r="Q26" s="44"/>
      <c r="R26" s="44"/>
      <c r="S26" s="44"/>
      <c r="T26" s="44"/>
      <c r="U26" s="44"/>
      <c r="V26" s="77"/>
      <c r="W26" s="77"/>
      <c r="X26" s="77"/>
      <c r="Y26" s="77"/>
      <c r="Z26" s="77"/>
      <c r="AA26" s="77"/>
      <c r="AB26" s="77"/>
      <c r="AC26" s="77"/>
      <c r="AD26" s="77"/>
    </row>
    <row r="27" spans="1:30" s="42" customFormat="1" ht="12" customHeight="1" x14ac:dyDescent="0.35">
      <c r="A27" s="125"/>
      <c r="B27" s="125"/>
      <c r="C27" s="125"/>
      <c r="D27" s="49"/>
      <c r="E27" s="50"/>
      <c r="F27" s="36"/>
      <c r="G27" s="36"/>
      <c r="H27" s="127"/>
      <c r="I27" s="35"/>
      <c r="J27" s="35"/>
      <c r="K27" s="44"/>
      <c r="L27" s="44"/>
      <c r="M27" s="44"/>
      <c r="N27" s="44"/>
      <c r="O27" s="44"/>
      <c r="P27" s="44"/>
      <c r="Q27" s="44"/>
      <c r="R27" s="44"/>
      <c r="S27" s="44"/>
      <c r="T27" s="44"/>
      <c r="U27" s="44"/>
      <c r="V27" s="77"/>
      <c r="W27" s="77"/>
      <c r="X27" s="77"/>
      <c r="Y27" s="77"/>
      <c r="Z27" s="77"/>
      <c r="AA27" s="77"/>
      <c r="AB27" s="77"/>
      <c r="AC27" s="77"/>
      <c r="AD27" s="77"/>
    </row>
    <row r="28" spans="1:30" s="42" customFormat="1" ht="25" customHeight="1" thickBot="1" x14ac:dyDescent="0.4">
      <c r="A28" s="125" t="s">
        <v>90</v>
      </c>
      <c r="B28" s="125"/>
      <c r="C28" s="130"/>
      <c r="D28" s="49"/>
      <c r="E28" s="114"/>
      <c r="F28" s="66">
        <v>8</v>
      </c>
      <c r="G28" s="66">
        <v>13</v>
      </c>
      <c r="H28" s="126">
        <f>(E28*F28*G28)</f>
        <v>0</v>
      </c>
      <c r="I28" s="35"/>
      <c r="J28" s="35"/>
      <c r="K28" s="44"/>
      <c r="L28" s="44"/>
      <c r="M28" s="44"/>
      <c r="N28" s="44"/>
      <c r="O28" s="44"/>
      <c r="P28" s="44"/>
      <c r="Q28" s="44"/>
      <c r="R28" s="44"/>
      <c r="S28" s="44"/>
      <c r="T28" s="44"/>
      <c r="U28" s="44"/>
      <c r="V28" s="77"/>
      <c r="W28" s="77"/>
      <c r="X28" s="77"/>
      <c r="Y28" s="77"/>
      <c r="Z28" s="77"/>
      <c r="AA28" s="77"/>
      <c r="AB28" s="77"/>
      <c r="AC28" s="77"/>
      <c r="AD28" s="77"/>
    </row>
    <row r="29" spans="1:30" ht="12" customHeight="1" x14ac:dyDescent="0.35">
      <c r="A29" s="125"/>
      <c r="B29" s="125"/>
      <c r="C29" s="125"/>
      <c r="D29" s="49"/>
      <c r="E29" s="50"/>
      <c r="F29" s="36"/>
      <c r="G29" s="36"/>
      <c r="H29" s="52"/>
      <c r="I29" s="35"/>
      <c r="J29" s="35"/>
      <c r="U29" s="2"/>
      <c r="AD29" s="1"/>
    </row>
    <row r="30" spans="1:30" s="11" customFormat="1" ht="25" customHeight="1" thickBot="1" x14ac:dyDescent="0.4">
      <c r="A30" s="125" t="s">
        <v>18</v>
      </c>
      <c r="B30" s="125"/>
      <c r="C30" s="125"/>
      <c r="D30" s="44"/>
      <c r="E30" s="114"/>
      <c r="F30" s="66">
        <v>20</v>
      </c>
      <c r="G30" s="66">
        <v>13</v>
      </c>
      <c r="H30" s="126">
        <f>(E30*F30*G30)</f>
        <v>0</v>
      </c>
      <c r="I30" s="38"/>
      <c r="J30" s="38"/>
      <c r="K30" s="9"/>
      <c r="L30" s="9"/>
      <c r="M30" s="9"/>
      <c r="N30" s="9"/>
      <c r="O30" s="9"/>
      <c r="P30" s="9"/>
      <c r="Q30" s="9"/>
      <c r="R30" s="9"/>
      <c r="S30" s="9"/>
      <c r="T30" s="9"/>
      <c r="U30" s="9"/>
      <c r="V30" s="10"/>
      <c r="W30" s="10"/>
      <c r="X30" s="10"/>
      <c r="Y30" s="10"/>
      <c r="Z30" s="10"/>
      <c r="AA30" s="10"/>
      <c r="AB30" s="10"/>
      <c r="AC30" s="10"/>
      <c r="AD30" s="10"/>
    </row>
    <row r="31" spans="1:30" s="11" customFormat="1" ht="12" customHeight="1" x14ac:dyDescent="0.35">
      <c r="A31" s="125"/>
      <c r="B31" s="125"/>
      <c r="C31" s="125"/>
      <c r="D31" s="49"/>
      <c r="E31" s="45"/>
      <c r="F31" s="45"/>
      <c r="G31" s="45"/>
      <c r="H31" s="127"/>
      <c r="I31" s="38"/>
      <c r="J31" s="38"/>
      <c r="K31" s="9"/>
      <c r="L31" s="9"/>
      <c r="M31" s="9"/>
      <c r="N31" s="9"/>
      <c r="O31" s="9"/>
      <c r="P31" s="9"/>
      <c r="Q31" s="9"/>
      <c r="R31" s="9"/>
      <c r="S31" s="9"/>
      <c r="T31" s="9"/>
      <c r="U31" s="9"/>
      <c r="V31" s="10"/>
      <c r="W31" s="10"/>
      <c r="X31" s="10"/>
      <c r="Y31" s="10"/>
      <c r="Z31" s="10"/>
      <c r="AA31" s="10"/>
      <c r="AB31" s="10"/>
      <c r="AC31" s="10"/>
      <c r="AD31" s="10"/>
    </row>
    <row r="32" spans="1:30" s="47" customFormat="1" ht="25" customHeight="1" thickBot="1" x14ac:dyDescent="0.4">
      <c r="A32" s="125" t="s">
        <v>20</v>
      </c>
      <c r="B32" s="125"/>
      <c r="C32" s="86"/>
      <c r="D32" s="49"/>
      <c r="E32" s="115"/>
      <c r="F32" s="74">
        <v>4</v>
      </c>
      <c r="G32" s="74">
        <v>13</v>
      </c>
      <c r="H32" s="126">
        <f>(E32*F32*G32)</f>
        <v>0</v>
      </c>
      <c r="I32" s="38"/>
      <c r="J32" s="38"/>
      <c r="K32" s="45"/>
      <c r="L32" s="45"/>
      <c r="M32" s="45"/>
      <c r="N32" s="45"/>
      <c r="O32" s="45"/>
      <c r="P32" s="45"/>
      <c r="Q32" s="45"/>
      <c r="R32" s="45"/>
      <c r="S32" s="45"/>
      <c r="T32" s="45"/>
      <c r="U32" s="45"/>
      <c r="V32" s="46"/>
      <c r="W32" s="46"/>
      <c r="X32" s="46"/>
      <c r="Y32" s="46"/>
      <c r="Z32" s="46"/>
      <c r="AA32" s="46"/>
      <c r="AB32" s="46"/>
      <c r="AC32" s="46"/>
      <c r="AD32" s="46"/>
    </row>
    <row r="33" spans="1:30" s="47" customFormat="1" ht="12" customHeight="1" x14ac:dyDescent="0.35">
      <c r="A33" s="125"/>
      <c r="B33" s="125"/>
      <c r="C33" s="86"/>
      <c r="D33" s="49"/>
      <c r="E33" s="49"/>
      <c r="F33" s="45"/>
      <c r="G33" s="45"/>
      <c r="H33" s="52"/>
      <c r="I33" s="38"/>
      <c r="J33" s="38"/>
      <c r="K33" s="45"/>
      <c r="L33" s="45"/>
      <c r="M33" s="45"/>
      <c r="N33" s="45"/>
      <c r="O33" s="45"/>
      <c r="P33" s="45"/>
      <c r="Q33" s="45"/>
      <c r="R33" s="45"/>
      <c r="S33" s="45"/>
      <c r="T33" s="45"/>
      <c r="U33" s="45"/>
      <c r="V33" s="46"/>
      <c r="W33" s="46"/>
      <c r="X33" s="46"/>
      <c r="Y33" s="46"/>
      <c r="Z33" s="46"/>
      <c r="AA33" s="46"/>
      <c r="AB33" s="46"/>
      <c r="AC33" s="46"/>
      <c r="AD33" s="46"/>
    </row>
    <row r="34" spans="1:30" x14ac:dyDescent="0.35">
      <c r="A34" s="125"/>
      <c r="B34" s="125"/>
      <c r="C34" s="125"/>
      <c r="D34" s="49"/>
      <c r="E34" s="45"/>
      <c r="F34" s="45"/>
      <c r="G34" s="45"/>
      <c r="H34" s="128">
        <f>SUM(H19:H32)</f>
        <v>0</v>
      </c>
      <c r="I34" s="35"/>
      <c r="J34" s="35"/>
      <c r="U34" s="2"/>
      <c r="AD34" s="1"/>
    </row>
    <row r="35" spans="1:30" s="42" customFormat="1" ht="20" x14ac:dyDescent="0.4">
      <c r="A35" s="62"/>
      <c r="B35" s="62"/>
      <c r="C35" s="62"/>
      <c r="D35" s="48"/>
      <c r="E35" s="45"/>
      <c r="F35" s="45"/>
      <c r="G35" s="45"/>
      <c r="H35" s="67"/>
      <c r="I35" s="35"/>
      <c r="J35" s="35"/>
      <c r="K35" s="44"/>
      <c r="L35" s="44"/>
      <c r="M35" s="44"/>
      <c r="N35" s="44"/>
      <c r="O35" s="44"/>
      <c r="P35" s="44"/>
      <c r="Q35" s="44"/>
      <c r="R35" s="44"/>
      <c r="S35" s="44"/>
      <c r="T35" s="44"/>
      <c r="U35" s="44"/>
      <c r="V35" s="43"/>
      <c r="W35" s="43"/>
      <c r="X35" s="43"/>
      <c r="Y35" s="43"/>
      <c r="Z35" s="43"/>
      <c r="AA35" s="43"/>
      <c r="AB35" s="43"/>
      <c r="AC35" s="43"/>
      <c r="AD35" s="43"/>
    </row>
    <row r="36" spans="1:30" s="42" customFormat="1" ht="100" customHeight="1" x14ac:dyDescent="0.35">
      <c r="A36" s="146" t="s">
        <v>21</v>
      </c>
      <c r="B36" s="146"/>
      <c r="C36" s="146"/>
      <c r="D36" s="48"/>
      <c r="E36" s="75" t="s">
        <v>61</v>
      </c>
      <c r="F36" s="87" t="s">
        <v>60</v>
      </c>
      <c r="G36" s="34" t="s">
        <v>99</v>
      </c>
      <c r="I36" s="35"/>
      <c r="J36" s="35"/>
      <c r="K36" s="44"/>
      <c r="L36" s="44"/>
      <c r="M36" s="44"/>
      <c r="N36" s="44"/>
      <c r="O36" s="44"/>
      <c r="P36" s="44"/>
      <c r="Q36" s="44"/>
      <c r="R36" s="44"/>
      <c r="S36" s="44"/>
      <c r="T36" s="44"/>
      <c r="U36" s="44"/>
      <c r="V36" s="43"/>
      <c r="W36" s="43"/>
      <c r="X36" s="43"/>
      <c r="Y36" s="43"/>
      <c r="Z36" s="43"/>
      <c r="AA36" s="43"/>
      <c r="AB36" s="43"/>
      <c r="AC36" s="43"/>
      <c r="AD36" s="43"/>
    </row>
    <row r="37" spans="1:30" x14ac:dyDescent="0.35">
      <c r="F37" s="88"/>
      <c r="G37" s="2"/>
    </row>
    <row r="38" spans="1:30" ht="16" thickBot="1" x14ac:dyDescent="0.4">
      <c r="A38" s="125" t="s">
        <v>19</v>
      </c>
      <c r="B38" s="125"/>
      <c r="C38" s="125"/>
      <c r="D38" s="49"/>
      <c r="E38" s="115"/>
      <c r="F38" s="92">
        <v>500</v>
      </c>
      <c r="G38" s="126">
        <f>(E38*F38)</f>
        <v>0</v>
      </c>
    </row>
    <row r="39" spans="1:30" ht="16.5" customHeight="1" x14ac:dyDescent="0.35">
      <c r="F39" s="88"/>
      <c r="G39" s="2"/>
    </row>
    <row r="40" spans="1:30" s="42" customFormat="1" ht="100" customHeight="1" x14ac:dyDescent="0.35">
      <c r="A40" s="146" t="s">
        <v>22</v>
      </c>
      <c r="B40" s="146"/>
      <c r="C40" s="146"/>
      <c r="D40" s="44"/>
      <c r="E40" s="75" t="s">
        <v>31</v>
      </c>
      <c r="F40" s="87" t="s">
        <v>63</v>
      </c>
      <c r="G40" s="34" t="s">
        <v>64</v>
      </c>
      <c r="H40" s="44"/>
      <c r="I40" s="44"/>
      <c r="J40" s="44"/>
      <c r="K40" s="44"/>
      <c r="L40" s="44"/>
      <c r="M40" s="44"/>
      <c r="N40" s="44"/>
      <c r="O40" s="44"/>
      <c r="P40" s="44"/>
      <c r="Q40" s="44"/>
      <c r="R40" s="44"/>
      <c r="S40" s="44"/>
      <c r="T40" s="44"/>
      <c r="U40" s="43"/>
      <c r="V40" s="43"/>
      <c r="W40" s="43"/>
      <c r="X40" s="43"/>
      <c r="Y40" s="43"/>
      <c r="Z40" s="43"/>
      <c r="AA40" s="43"/>
      <c r="AB40" s="43"/>
      <c r="AC40" s="43"/>
    </row>
    <row r="41" spans="1:30" s="42" customFormat="1" ht="16.5" customHeight="1" x14ac:dyDescent="0.35">
      <c r="A41" s="73"/>
      <c r="B41" s="73"/>
      <c r="C41" s="73"/>
      <c r="D41" s="44"/>
      <c r="E41" s="75"/>
      <c r="F41" s="87"/>
      <c r="G41" s="34"/>
      <c r="H41" s="44"/>
      <c r="I41" s="44"/>
      <c r="J41" s="44"/>
      <c r="K41" s="44"/>
      <c r="L41" s="44"/>
      <c r="M41" s="44"/>
      <c r="N41" s="44"/>
      <c r="O41" s="44"/>
      <c r="P41" s="44"/>
      <c r="Q41" s="44"/>
      <c r="R41" s="44"/>
      <c r="S41" s="44"/>
      <c r="T41" s="44"/>
      <c r="U41" s="43"/>
      <c r="V41" s="43"/>
      <c r="W41" s="43"/>
      <c r="X41" s="43"/>
      <c r="Y41" s="43"/>
      <c r="Z41" s="43"/>
      <c r="AA41" s="43"/>
      <c r="AB41" s="43"/>
      <c r="AC41" s="43"/>
    </row>
    <row r="42" spans="1:30" s="42" customFormat="1" ht="16.5" customHeight="1" thickBot="1" x14ac:dyDescent="0.4">
      <c r="A42" s="157" t="s">
        <v>25</v>
      </c>
      <c r="B42" s="157"/>
      <c r="C42" s="157"/>
      <c r="D42" s="44"/>
      <c r="E42" s="119"/>
      <c r="F42" s="91">
        <v>225</v>
      </c>
      <c r="G42" s="126">
        <f>(E42*F42)</f>
        <v>0</v>
      </c>
      <c r="H42" s="44"/>
      <c r="I42" s="44"/>
      <c r="J42" s="44"/>
      <c r="K42" s="44"/>
      <c r="L42" s="44"/>
      <c r="M42" s="44"/>
      <c r="N42" s="44"/>
      <c r="O42" s="44"/>
      <c r="P42" s="44"/>
      <c r="Q42" s="44"/>
      <c r="R42" s="44"/>
      <c r="S42" s="44"/>
      <c r="T42" s="44"/>
      <c r="U42" s="43"/>
      <c r="V42" s="43"/>
      <c r="W42" s="43"/>
      <c r="X42" s="43"/>
      <c r="Y42" s="43"/>
      <c r="Z42" s="43"/>
      <c r="AA42" s="43"/>
      <c r="AB42" s="43"/>
      <c r="AC42" s="43"/>
    </row>
    <row r="43" spans="1:30" x14ac:dyDescent="0.35">
      <c r="F43" s="88"/>
      <c r="G43" s="2"/>
    </row>
    <row r="44" spans="1:30" s="42" customFormat="1" x14ac:dyDescent="0.35">
      <c r="A44" s="44"/>
      <c r="B44" s="44"/>
      <c r="C44" s="44"/>
      <c r="D44" s="44"/>
      <c r="E44" s="44"/>
      <c r="F44" s="88"/>
      <c r="G44" s="44"/>
      <c r="H44" s="44"/>
      <c r="I44" s="44"/>
      <c r="J44" s="44"/>
      <c r="K44" s="44"/>
      <c r="L44" s="44"/>
      <c r="M44" s="44"/>
      <c r="N44" s="44"/>
      <c r="O44" s="44"/>
      <c r="P44" s="44"/>
      <c r="Q44" s="44"/>
      <c r="R44" s="44"/>
      <c r="S44" s="44"/>
      <c r="T44" s="44"/>
      <c r="U44" s="43"/>
      <c r="V44" s="43"/>
      <c r="W44" s="43"/>
      <c r="X44" s="43"/>
      <c r="Y44" s="43"/>
      <c r="Z44" s="43"/>
      <c r="AA44" s="43"/>
      <c r="AB44" s="43"/>
      <c r="AC44" s="43"/>
    </row>
    <row r="45" spans="1:30" ht="100" customHeight="1" x14ac:dyDescent="0.35">
      <c r="A45" s="68" t="s">
        <v>23</v>
      </c>
      <c r="C45" s="35"/>
      <c r="E45" s="75" t="s">
        <v>32</v>
      </c>
      <c r="F45" s="87" t="s">
        <v>65</v>
      </c>
      <c r="G45" s="34" t="s">
        <v>97</v>
      </c>
    </row>
    <row r="46" spans="1:30" x14ac:dyDescent="0.35">
      <c r="E46" s="44"/>
      <c r="F46" s="88"/>
    </row>
    <row r="47" spans="1:30" ht="16" thickBot="1" x14ac:dyDescent="0.4">
      <c r="A47" s="155" t="s">
        <v>46</v>
      </c>
      <c r="B47" s="155"/>
      <c r="C47" s="155"/>
      <c r="D47" s="44"/>
      <c r="E47" s="115"/>
      <c r="F47" s="92">
        <v>104</v>
      </c>
      <c r="G47" s="126">
        <f>(E47*F47)</f>
        <v>0</v>
      </c>
    </row>
    <row r="48" spans="1:30" x14ac:dyDescent="0.35">
      <c r="F48" s="88"/>
      <c r="G48" s="2"/>
    </row>
    <row r="49" spans="1:29" x14ac:dyDescent="0.35">
      <c r="F49" s="88"/>
      <c r="G49" s="2"/>
    </row>
    <row r="50" spans="1:29" ht="100" customHeight="1" x14ac:dyDescent="0.35">
      <c r="A50" s="68" t="s">
        <v>24</v>
      </c>
      <c r="B50" s="44"/>
      <c r="C50" s="35"/>
      <c r="D50" s="44"/>
      <c r="E50" s="75" t="s">
        <v>33</v>
      </c>
      <c r="F50" s="87" t="s">
        <v>67</v>
      </c>
      <c r="G50" s="34" t="s">
        <v>100</v>
      </c>
    </row>
    <row r="51" spans="1:29" x14ac:dyDescent="0.35">
      <c r="A51" s="44"/>
      <c r="B51" s="44"/>
      <c r="C51" s="44"/>
      <c r="D51" s="44"/>
      <c r="E51" s="44"/>
      <c r="F51" s="88"/>
    </row>
    <row r="52" spans="1:29" ht="16" thickBot="1" x14ac:dyDescent="0.4">
      <c r="A52" s="155" t="s">
        <v>86</v>
      </c>
      <c r="B52" s="155"/>
      <c r="C52" s="155"/>
      <c r="D52" s="44"/>
      <c r="E52" s="115"/>
      <c r="F52" s="92">
        <v>32</v>
      </c>
      <c r="G52" s="126">
        <f>(E52*F52)</f>
        <v>0</v>
      </c>
    </row>
    <row r="53" spans="1:29" s="42" customFormat="1" x14ac:dyDescent="0.35">
      <c r="A53" s="72"/>
      <c r="B53" s="72"/>
      <c r="C53" s="72"/>
      <c r="D53" s="44"/>
      <c r="E53" s="32"/>
      <c r="F53" s="89"/>
      <c r="G53" s="65"/>
      <c r="H53" s="44"/>
      <c r="I53" s="44"/>
      <c r="J53" s="44"/>
      <c r="K53" s="44"/>
      <c r="L53" s="44"/>
      <c r="M53" s="44"/>
      <c r="N53" s="44"/>
      <c r="O53" s="44"/>
      <c r="P53" s="44"/>
      <c r="Q53" s="44"/>
      <c r="R53" s="44"/>
      <c r="S53" s="44"/>
      <c r="T53" s="44"/>
      <c r="U53" s="43"/>
      <c r="V53" s="43"/>
      <c r="W53" s="43"/>
      <c r="X53" s="43"/>
      <c r="Y53" s="43"/>
      <c r="Z53" s="43"/>
      <c r="AA53" s="43"/>
      <c r="AB53" s="43"/>
      <c r="AC53" s="43"/>
    </row>
    <row r="54" spans="1:29" s="42" customFormat="1" x14ac:dyDescent="0.35">
      <c r="A54" s="72"/>
      <c r="B54" s="72"/>
      <c r="C54" s="72"/>
      <c r="D54" s="44"/>
      <c r="E54" s="32"/>
      <c r="F54" s="89"/>
      <c r="G54" s="65"/>
      <c r="H54" s="44"/>
      <c r="I54" s="44"/>
      <c r="J54" s="44"/>
      <c r="K54" s="44"/>
      <c r="L54" s="44"/>
      <c r="M54" s="44"/>
      <c r="N54" s="44"/>
      <c r="O54" s="44"/>
      <c r="P54" s="44"/>
      <c r="Q54" s="44"/>
      <c r="R54" s="44"/>
      <c r="S54" s="44"/>
      <c r="T54" s="44"/>
      <c r="U54" s="43"/>
      <c r="V54" s="43"/>
      <c r="W54" s="43"/>
      <c r="X54" s="43"/>
      <c r="Y54" s="43"/>
      <c r="Z54" s="43"/>
      <c r="AA54" s="43"/>
      <c r="AB54" s="43"/>
      <c r="AC54" s="43"/>
    </row>
    <row r="55" spans="1:29" s="42" customFormat="1" ht="100" customHeight="1" x14ac:dyDescent="0.35">
      <c r="A55" s="151" t="s">
        <v>26</v>
      </c>
      <c r="B55" s="151"/>
      <c r="C55" s="151"/>
      <c r="D55" s="44"/>
      <c r="E55" s="76" t="s">
        <v>34</v>
      </c>
      <c r="F55" s="87" t="s">
        <v>70</v>
      </c>
      <c r="G55" s="34" t="s">
        <v>101</v>
      </c>
      <c r="H55" s="44"/>
      <c r="I55" s="44"/>
      <c r="J55" s="44"/>
      <c r="K55" s="44"/>
      <c r="L55" s="44"/>
      <c r="M55" s="44"/>
      <c r="N55" s="44"/>
      <c r="O55" s="44"/>
      <c r="P55" s="44"/>
      <c r="Q55" s="44"/>
      <c r="R55" s="44"/>
      <c r="S55" s="44"/>
      <c r="T55" s="44"/>
      <c r="U55" s="43"/>
      <c r="V55" s="43"/>
      <c r="W55" s="43"/>
      <c r="X55" s="43"/>
      <c r="Y55" s="43"/>
      <c r="Z55" s="43"/>
      <c r="AA55" s="43"/>
      <c r="AB55" s="43"/>
      <c r="AC55" s="43"/>
    </row>
    <row r="56" spans="1:29" s="42" customFormat="1" ht="16" thickBot="1" x14ac:dyDescent="0.4">
      <c r="A56" s="3"/>
      <c r="B56" s="3"/>
      <c r="C56" s="3"/>
      <c r="D56" s="44"/>
      <c r="E56" s="115"/>
      <c r="F56" s="92">
        <v>15</v>
      </c>
      <c r="G56" s="54">
        <f>(E56*F56)</f>
        <v>0</v>
      </c>
      <c r="H56" s="65"/>
      <c r="I56" s="44"/>
      <c r="J56" s="44"/>
      <c r="K56" s="44"/>
      <c r="L56" s="44"/>
      <c r="M56" s="44"/>
      <c r="N56" s="44"/>
      <c r="O56" s="44"/>
      <c r="P56" s="44"/>
      <c r="Q56" s="44"/>
      <c r="R56" s="44"/>
      <c r="S56" s="44"/>
      <c r="T56" s="44"/>
      <c r="U56" s="43"/>
      <c r="V56" s="43"/>
      <c r="W56" s="43"/>
      <c r="X56" s="43"/>
      <c r="Y56" s="43"/>
      <c r="Z56" s="43"/>
      <c r="AA56" s="43"/>
      <c r="AB56" s="43"/>
      <c r="AC56" s="43"/>
    </row>
    <row r="58" spans="1:29" ht="25" customHeight="1" x14ac:dyDescent="0.45">
      <c r="A58" s="152" t="s">
        <v>69</v>
      </c>
      <c r="B58" s="152"/>
      <c r="C58" s="152"/>
      <c r="D58" s="152"/>
      <c r="E58" s="152"/>
      <c r="F58" s="152"/>
      <c r="G58" s="69">
        <f>SUM(G56+G52+G47+G42+G38+H34)</f>
        <v>0</v>
      </c>
    </row>
  </sheetData>
  <sheetProtection sheet="1" objects="1" scenarios="1"/>
  <mergeCells count="16">
    <mergeCell ref="A14:H14"/>
    <mergeCell ref="A58:F58"/>
    <mergeCell ref="A10:H10"/>
    <mergeCell ref="A16:H16"/>
    <mergeCell ref="C1:H1"/>
    <mergeCell ref="A55:C55"/>
    <mergeCell ref="A2:C2"/>
    <mergeCell ref="A6:H6"/>
    <mergeCell ref="A52:C52"/>
    <mergeCell ref="A18:C18"/>
    <mergeCell ref="A47:C47"/>
    <mergeCell ref="A8:H8"/>
    <mergeCell ref="A12:H12"/>
    <mergeCell ref="A40:C40"/>
    <mergeCell ref="A36:C36"/>
    <mergeCell ref="A42:C42"/>
  </mergeCells>
  <pageMargins left="0.7" right="0.7" top="0.5" bottom="0.5" header="0.3" footer="0.3"/>
  <pageSetup scale="5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11"/>
  <sheetViews>
    <sheetView topLeftCell="C1" workbookViewId="0">
      <selection activeCell="D11" sqref="D11"/>
    </sheetView>
  </sheetViews>
  <sheetFormatPr defaultRowHeight="14.5" x14ac:dyDescent="0.35"/>
  <cols>
    <col min="2" max="2" width="3.1796875" customWidth="1"/>
    <col min="3" max="3" width="81.1796875" customWidth="1"/>
    <col min="4" max="4" width="6.36328125" customWidth="1"/>
    <col min="5" max="5" width="27.81640625" style="30" customWidth="1"/>
    <col min="6" max="6" width="22.54296875" style="1" customWidth="1"/>
    <col min="7" max="7" width="41" style="1" customWidth="1"/>
  </cols>
  <sheetData>
    <row r="1" spans="1:7" ht="20" x14ac:dyDescent="0.4">
      <c r="A1" s="156"/>
      <c r="B1" s="156"/>
      <c r="C1" s="156"/>
      <c r="E1" s="83" t="s">
        <v>37</v>
      </c>
    </row>
    <row r="2" spans="1:7" ht="40" customHeight="1" x14ac:dyDescent="0.4">
      <c r="A2" s="131" t="str">
        <f>Signature!$A$2</f>
        <v>IFB #0267 - TRASH REMOVAL AND DISPOSAL
AT THE NEW YORK STATE FAIRGROUNDS</v>
      </c>
      <c r="B2" s="131"/>
      <c r="C2" s="131"/>
      <c r="F2" s="23" t="s">
        <v>7</v>
      </c>
      <c r="G2" s="110">
        <f>Instructions!B5</f>
        <v>0</v>
      </c>
    </row>
    <row r="3" spans="1:7" ht="15" thickBot="1" x14ac:dyDescent="0.4">
      <c r="G3" s="16"/>
    </row>
    <row r="4" spans="1:7" ht="18" x14ac:dyDescent="0.4">
      <c r="A4" s="93"/>
      <c r="B4" s="94"/>
      <c r="C4" s="158"/>
      <c r="D4" s="94"/>
      <c r="E4" s="95" t="s">
        <v>8</v>
      </c>
      <c r="F4" s="27"/>
      <c r="G4" s="27"/>
    </row>
    <row r="5" spans="1:7" ht="18" x14ac:dyDescent="0.4">
      <c r="A5" s="96" t="s">
        <v>10</v>
      </c>
      <c r="B5" s="97" t="s">
        <v>47</v>
      </c>
      <c r="C5" s="98"/>
      <c r="D5" s="99"/>
      <c r="E5" s="100">
        <f>'Lot 1 - Year-Round'!G38</f>
        <v>0</v>
      </c>
      <c r="F5" s="27"/>
      <c r="G5" s="27"/>
    </row>
    <row r="6" spans="1:7" ht="18" x14ac:dyDescent="0.4">
      <c r="A6" s="96" t="s">
        <v>9</v>
      </c>
      <c r="B6" s="97" t="s">
        <v>35</v>
      </c>
      <c r="C6" s="97"/>
      <c r="D6" s="99"/>
      <c r="E6" s="100">
        <f>'Lot 2 - Fairtime '!G58</f>
        <v>0</v>
      </c>
      <c r="F6" s="27"/>
      <c r="G6" s="27"/>
    </row>
    <row r="7" spans="1:7" ht="20.5" thickBot="1" x14ac:dyDescent="0.45">
      <c r="A7" s="101"/>
      <c r="B7" s="102"/>
      <c r="C7" s="103" t="s">
        <v>73</v>
      </c>
      <c r="D7" s="102"/>
      <c r="E7" s="104">
        <f>SUM(E5:E6)</f>
        <v>0</v>
      </c>
      <c r="F7" s="27"/>
      <c r="G7" s="27"/>
    </row>
    <row r="8" spans="1:7" ht="18" x14ac:dyDescent="0.4">
      <c r="A8" s="39"/>
      <c r="B8" s="20"/>
      <c r="C8" s="20"/>
      <c r="D8" s="21"/>
      <c r="E8" s="53"/>
    </row>
    <row r="9" spans="1:7" ht="18" x14ac:dyDescent="0.4">
      <c r="A9" s="21"/>
      <c r="B9" s="21"/>
      <c r="C9" s="21"/>
      <c r="D9" s="21"/>
      <c r="E9" s="40"/>
    </row>
    <row r="10" spans="1:7" ht="18" x14ac:dyDescent="0.4">
      <c r="A10" s="22"/>
      <c r="B10" s="22"/>
      <c r="C10" s="22"/>
      <c r="D10" s="22"/>
      <c r="E10" s="31"/>
    </row>
    <row r="11" spans="1:7" ht="18" x14ac:dyDescent="0.4">
      <c r="A11" s="22"/>
      <c r="B11" s="22"/>
      <c r="C11" s="22"/>
      <c r="D11" s="22"/>
      <c r="E11" s="31"/>
      <c r="F11" s="57"/>
    </row>
  </sheetData>
  <mergeCells count="2">
    <mergeCell ref="A1:C1"/>
    <mergeCell ref="A2:C2"/>
  </mergeCells>
  <pageMargins left="0.7" right="0.7" top="0.75" bottom="0.75" header="0.3" footer="0.3"/>
  <pageSetup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Signature</vt:lpstr>
      <vt:lpstr>Lot 1 - Year-Round</vt:lpstr>
      <vt:lpstr>Lot 2 - Fairtime </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Godfrey</dc:creator>
  <cp:lastModifiedBy>Godfrey, Barbara (AGM)</cp:lastModifiedBy>
  <cp:lastPrinted>2022-01-26T17:19:44Z</cp:lastPrinted>
  <dcterms:created xsi:type="dcterms:W3CDTF">2018-11-07T14:02:48Z</dcterms:created>
  <dcterms:modified xsi:type="dcterms:W3CDTF">2022-01-26T17:26:02Z</dcterms:modified>
</cp:coreProperties>
</file>