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Wojton\Desktop\IFB0235-SF_Parking Management Services NYS Fair\"/>
    </mc:Choice>
  </mc:AlternateContent>
  <xr:revisionPtr revIDLastSave="0" documentId="13_ncr:1_{95932ABD-8F0A-4B05-A80D-A95C08654DB4}" xr6:coauthVersionLast="44" xr6:coauthVersionMax="44" xr10:uidLastSave="{00000000-0000-0000-0000-000000000000}"/>
  <bookViews>
    <workbookView xWindow="-108" yWindow="-108" windowWidth="23256" windowHeight="12576" activeTab="2" xr2:uid="{00000000-000D-0000-FFFF-FFFF00000000}"/>
  </bookViews>
  <sheets>
    <sheet name="Instructions" sheetId="7" r:id="rId1"/>
    <sheet name="Signature" sheetId="3" r:id="rId2"/>
    <sheet name="Parking Management Services" sheetId="1" r:id="rId3"/>
  </sheets>
  <externalReferences>
    <externalReference r:id="rId4"/>
  </externalReferences>
  <definedNames>
    <definedName name="_xlnm.Print_Area" localSheetId="2">'Parking Management Services'!$A$1:$G$30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1" l="1"/>
  <c r="D29" i="1" l="1"/>
  <c r="G12" i="1"/>
  <c r="I12" i="1" s="1"/>
  <c r="G11" i="1"/>
  <c r="I11" i="1" s="1"/>
  <c r="G9" i="1"/>
  <c r="I9" i="1" s="1"/>
  <c r="G8" i="1"/>
  <c r="I8" i="1" l="1"/>
  <c r="I10" i="1" s="1"/>
  <c r="G10" i="1"/>
  <c r="E29" i="1"/>
  <c r="G13" i="1"/>
  <c r="I13" i="1"/>
  <c r="G15" i="1" l="1"/>
  <c r="D28" i="1" s="1"/>
  <c r="D30" i="1" s="1"/>
  <c r="I15" i="1"/>
  <c r="E28" i="1" s="1"/>
  <c r="E30" i="1" s="1"/>
  <c r="A4" i="3" l="1"/>
</calcChain>
</file>

<file path=xl/sharedStrings.xml><?xml version="1.0" encoding="utf-8"?>
<sst xmlns="http://schemas.openxmlformats.org/spreadsheetml/2006/main" count="54" uniqueCount="47">
  <si>
    <t>DESCRIPTION</t>
  </si>
  <si>
    <t>New York State Department of Agriculture &amp; Markets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Only those cells provided for entering a Bidder's response are to be accessed by the Bidder.</t>
  </si>
  <si>
    <t>1. Enter the bidder's name in the highlighted field above (Field B5 on this tab).</t>
  </si>
  <si>
    <t>Instructions for completing the Bid Form document:</t>
  </si>
  <si>
    <t>Bidders Name:</t>
  </si>
  <si>
    <t>Attachment 1 - Bid Form</t>
  </si>
  <si>
    <t>New York State Fair</t>
  </si>
  <si>
    <t>Date</t>
  </si>
  <si>
    <t>Company</t>
  </si>
  <si>
    <t>Title</t>
  </si>
  <si>
    <t>3. Do not leave any blanks.  If you are bidding zero (0) you must enter "0".  Blank or incomplete unit prices will not be considered and the entire bid will be rejected.</t>
  </si>
  <si>
    <r>
      <t xml:space="preserve">6. Please refer to </t>
    </r>
    <r>
      <rPr>
        <b/>
        <sz val="11"/>
        <color theme="1"/>
        <rFont val="Calibri"/>
        <family val="2"/>
        <scheme val="minor"/>
      </rPr>
      <t>Section 3.2</t>
    </r>
    <r>
      <rPr>
        <sz val="11"/>
        <color theme="1"/>
        <rFont val="Calibri"/>
        <family val="2"/>
        <scheme val="minor"/>
      </rPr>
      <t xml:space="preserve"> "Submission Method" for information on how to package your proposal.  </t>
    </r>
  </si>
  <si>
    <r>
      <t xml:space="preserve">4. For additional information regarding the bid form, see </t>
    </r>
    <r>
      <rPr>
        <b/>
        <sz val="11"/>
        <color theme="1"/>
        <rFont val="Calibri"/>
        <family val="2"/>
        <scheme val="minor"/>
      </rPr>
      <t>Section 3.5</t>
    </r>
    <r>
      <rPr>
        <sz val="11"/>
        <color theme="1"/>
        <rFont val="Calibri"/>
        <family val="2"/>
        <scheme val="minor"/>
      </rPr>
      <t xml:space="preserve"> "Bid Form" in the IFB.  For an explanation of evaluation of bids, see </t>
    </r>
    <r>
      <rPr>
        <b/>
        <sz val="11"/>
        <color theme="1"/>
        <rFont val="Calibri"/>
        <family val="2"/>
        <scheme val="minor"/>
      </rPr>
      <t>Section 4.2</t>
    </r>
    <r>
      <rPr>
        <sz val="11"/>
        <color theme="1"/>
        <rFont val="Calibri"/>
        <family val="2"/>
        <scheme val="minor"/>
      </rPr>
      <t xml:space="preserve"> "Determination of Bid Award" in the IFB.</t>
    </r>
  </si>
  <si>
    <t>Name (Please print/type)</t>
  </si>
  <si>
    <t>Signature (Hard copy only)</t>
  </si>
  <si>
    <t>In accordance with Section 139-l of the State Finance Law, by submission of this bid, each bidder and each person signing on behalf of any bidder certifies, and in the case of a joint bid each party thereto certifies its own organization, under penalty of perjury, that the bidder has and has implemented a written policy addressing sexual harassment prevention in the workplace and provides annual sexual harassment prevention training to all of its employees. Such policy shall, at a minimum, meet the requirements of section two hundred one-g of the labor law.</t>
  </si>
  <si>
    <t>TOTAL BID PRICE</t>
  </si>
  <si>
    <t>I certify that the enclosed constitutes our bid with respect to IFB #0229</t>
  </si>
  <si>
    <t>IFB #0235 - Parking Management Services for the New York State Fair</t>
  </si>
  <si>
    <t>2. On the "Parking Management Services" tab, enter bid prices in the highlighted (green) fields ONLY. All other fields are locked and calculations are formula formatted to automatically calculate results of each vendor's bid.</t>
  </si>
  <si>
    <t>5. The cost proposal must include all three tabs of this workbook.  These include the tabs labeled, as follows: Instructions, Signature, Parking Management Services.</t>
  </si>
  <si>
    <r>
      <t>IFB #</t>
    </r>
    <r>
      <rPr>
        <b/>
        <sz val="22"/>
        <rFont val="Calibri"/>
        <family val="2"/>
        <scheme val="minor"/>
      </rPr>
      <t>0235</t>
    </r>
    <r>
      <rPr>
        <b/>
        <sz val="22"/>
        <color theme="1"/>
        <rFont val="Calibri"/>
        <family val="2"/>
        <scheme val="minor"/>
      </rPr>
      <t xml:space="preserve"> - Parking Management Services for the New York State Fair</t>
    </r>
  </si>
  <si>
    <t>ITEM 1 -- FAIR SERVICES</t>
  </si>
  <si>
    <t>Year</t>
  </si>
  <si>
    <t>Estimated Number of Employees Hired by AGM                (For Evaluation Purposes Only) *</t>
  </si>
  <si>
    <t xml:space="preserve">Flat Fixed Management Fee Per Manager                                     Per Day </t>
  </si>
  <si>
    <t>Total Fixed Flat Management Fee                                          Each Year</t>
  </si>
  <si>
    <t>Base Bid</t>
  </si>
  <si>
    <t>Overage Bid</t>
  </si>
  <si>
    <t>Multiplied by the Number of Days of the Fair each year                         (For Evaluation Purposes Only) **</t>
  </si>
  <si>
    <t xml:space="preserve">Multiplied by the Estimated Number of Managers On-site Each Day                                       (For Evaluation Purposes Only) *                              </t>
  </si>
  <si>
    <t>Grand Total Item 1</t>
  </si>
  <si>
    <t>Total 2020</t>
  </si>
  <si>
    <t>Total 2021</t>
  </si>
  <si>
    <t>* Vendor will only be paid for the actual number of managers needed based upon the actual number of employees hired by AGM each year and the 1:15 Manager to Employee ratio referenced above.  The number of employees hired and processed by AGM as of the first day of the State Fair each year during the Term of the Agreement pursuant to the approved Staffing Plan referenced in section 2.2.1 A of the IFB will be the number used to determine the actual number of managers needed.   As noted in Section 2.2.1 B of the IFB, the Vendor has the freedom to staff each lot as deemed necessary but must provide a 1 to 15 Manager to Employee ratio.  The Vendor may split manager responsibilities in whole or in part between lots where deemed necessary.  This should provide the Vendor with the necessary latitude to   respond to daily changing needs. Vendor must provide a base bid and an overage bid for Item 1 based upon the estimated quantities for evaluation purposes.
**Fair Services shall commence five (5) days prior to the first day of the State Fair and for the duration of the State Fair each year during the Term of the Agreement.  The 2020 State Fair will be 18 days and will commence on Friday, August 21, 2020 through Monday, September 7, 2020.  Note that the number of days of the State Fair is subject to change during the Term of the Agreement; the selected contractor will only be paid the daily flat fixed management fee per manager for the five
 (5) days prior to the first day of the State Fair each year and the actual number of days of the State Fair each year.</t>
  </si>
  <si>
    <t xml:space="preserve"> Item 1 is the flat fixed Management Fee per manager per day for providing parking management services during the State Fair each year of the contract as set forth in Section 2.2.1 B of the IFB.  All other management fee formats will be disqualified.  For purposes of this IFB, the Bidder must provide a minimum of one (1) manager on-site for every fifteen (15) employees hired by AGM.  Vendor’s bid rate per manager per day must include all costs and profit (includes but is not limited to: Direct &amp; Indirect Costs, Payroll, Fringe Benefits, Supplies and Materials, Travel, Overhead and Profit). </t>
  </si>
  <si>
    <t xml:space="preserve">ITEM 2 -- PRE-FAIR AND POST FAIR SERVICES </t>
  </si>
  <si>
    <t>Grand Total Item 2</t>
  </si>
  <si>
    <t>GRAND TOTAL - ITEM 1</t>
  </si>
  <si>
    <t>GRAND TOTAL - ITEM 2</t>
  </si>
  <si>
    <t>Grand Total for All Items and Services      
(ITEMS 1 AND 2)</t>
  </si>
  <si>
    <t>Weight            (per Section 3.5)</t>
  </si>
  <si>
    <t>Total Weighted Bid Price      (Total Bid x Weight)</t>
  </si>
  <si>
    <t>TOTAL WEIGHTED BID PRICE</t>
  </si>
  <si>
    <t xml:space="preserve">Item 2 is the total fixed flat Management Fee for providing Pre-Fair and Post Fair Services each year during the Term of the Agreement as set forth in Sections 2.2.1 A and 2.2.1 C of the IFB (Total Estimated Hours – Pre-Fair 1,774 and Post Fair Hours – 200 = 1,974 hours).  Vendor’s bid must include all costs and profit (includes but is not limited to: Direct &amp; Indirect Costs, Payroll, Fringe Benefits, Supplies and Materials, Travel, Administrative Costs, and Overhead and Profit). </t>
  </si>
  <si>
    <t xml:space="preserve">NEW YORK STATE FAIR                                                             ATTACHMENT 1 - BID FORM               </t>
  </si>
  <si>
    <t xml:space="preserve">Total Flat Fixed Management Fee for providing Pre-Fair and Post Fair Services                     (Total Estimated Hours -                Pre-Fair 1,774 and Post Fair 200 hours = 1,974)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</si>
</sst>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b/>
      <sz val="16"/>
      <color theme="1"/>
      <name val="Calibri"/>
      <family val="2"/>
      <scheme val="minor"/>
    </font>
    <font>
      <sz val="11"/>
      <color rgb="FF000000"/>
      <name val="Calibri"/>
      <family val="2"/>
      <scheme val="minor"/>
    </font>
    <font>
      <sz val="11"/>
      <color theme="1"/>
      <name val="Calibri"/>
      <family val="2"/>
      <scheme val="minor"/>
    </font>
    <font>
      <sz val="11"/>
      <color theme="1"/>
      <name val="Arial Narrow"/>
      <family val="2"/>
    </font>
    <font>
      <b/>
      <sz val="22"/>
      <color theme="1"/>
      <name val="Calibri"/>
      <family val="2"/>
      <scheme val="minor"/>
    </font>
    <font>
      <b/>
      <sz val="22"/>
      <name val="Calibri"/>
      <family val="2"/>
      <scheme val="minor"/>
    </font>
    <font>
      <b/>
      <sz val="24"/>
      <color theme="1"/>
      <name val="Calibri"/>
      <family val="2"/>
      <scheme val="minor"/>
    </font>
    <font>
      <sz val="14"/>
      <color theme="1"/>
      <name val="Calibri"/>
      <family val="2"/>
      <scheme val="minor"/>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bgColor indexed="64"/>
      </patternFill>
    </fill>
    <fill>
      <patternFill patternType="solid">
        <fgColor rgb="FFFFC000"/>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81">
    <xf numFmtId="0" fontId="0" fillId="0" borderId="0" xfId="0"/>
    <xf numFmtId="0" fontId="0" fillId="0" borderId="0" xfId="0" applyFont="1"/>
    <xf numFmtId="0" fontId="6" fillId="0" borderId="0" xfId="0" applyFont="1" applyProtection="1"/>
    <xf numFmtId="0" fontId="0" fillId="0" borderId="0" xfId="0" applyFont="1" applyProtection="1"/>
    <xf numFmtId="0" fontId="6" fillId="0" borderId="0" xfId="0" applyFont="1" applyAlignment="1" applyProtection="1">
      <alignment horizontal="right"/>
    </xf>
    <xf numFmtId="0" fontId="1" fillId="0" borderId="0" xfId="0" applyFont="1" applyFill="1" applyBorder="1" applyAlignment="1" applyProtection="1">
      <alignment horizontal="center" vertical="center"/>
    </xf>
    <xf numFmtId="0" fontId="1" fillId="0" borderId="0" xfId="0" applyFont="1" applyBorder="1" applyProtection="1"/>
    <xf numFmtId="0" fontId="0" fillId="0" borderId="0" xfId="0" applyFont="1" applyAlignment="1" applyProtection="1">
      <alignment horizontal="center"/>
    </xf>
    <xf numFmtId="43" fontId="0" fillId="0" borderId="0" xfId="1" applyFont="1" applyProtection="1"/>
    <xf numFmtId="0" fontId="1" fillId="0" borderId="0" xfId="0" applyFont="1" applyProtection="1"/>
    <xf numFmtId="0" fontId="7" fillId="0" borderId="0" xfId="0" applyFont="1" applyAlignment="1" applyProtection="1">
      <alignment vertical="center" wrapText="1"/>
    </xf>
    <xf numFmtId="0" fontId="0" fillId="0" borderId="0" xfId="0" applyFont="1" applyProtection="1">
      <protection locked="0"/>
    </xf>
    <xf numFmtId="0" fontId="3" fillId="0" borderId="0" xfId="0" applyFont="1" applyFill="1" applyBorder="1" applyAlignment="1" applyProtection="1">
      <alignment horizontal="left" indent="1"/>
    </xf>
    <xf numFmtId="0" fontId="5" fillId="0" borderId="0" xfId="0" applyFont="1" applyFill="1" applyBorder="1" applyAlignment="1" applyProtection="1">
      <alignment horizontal="right" indent="5"/>
    </xf>
    <xf numFmtId="43" fontId="5" fillId="0" borderId="0" xfId="1" applyFont="1" applyFill="1" applyBorder="1" applyAlignment="1" applyProtection="1"/>
    <xf numFmtId="44" fontId="1" fillId="0" borderId="0" xfId="2" applyFont="1" applyFill="1" applyBorder="1" applyProtection="1"/>
    <xf numFmtId="0" fontId="10" fillId="0" borderId="0" xfId="0" applyFont="1" applyFill="1" applyAlignment="1" applyProtection="1">
      <alignment horizontal="left"/>
    </xf>
    <xf numFmtId="0" fontId="6" fillId="0" borderId="0" xfId="0" applyFont="1" applyFill="1" applyAlignment="1" applyProtection="1">
      <alignment horizontal="left"/>
    </xf>
    <xf numFmtId="0" fontId="0" fillId="0" borderId="0" xfId="0" applyFont="1" applyFill="1" applyProtection="1"/>
    <xf numFmtId="0" fontId="0" fillId="3" borderId="0" xfId="0" applyFont="1" applyFill="1" applyAlignment="1" applyProtection="1">
      <alignment wrapText="1"/>
      <protection locked="0"/>
    </xf>
    <xf numFmtId="0" fontId="0" fillId="3" borderId="0" xfId="0" applyFont="1" applyFill="1" applyAlignment="1" applyProtection="1">
      <alignment horizontal="left" wrapText="1"/>
      <protection locked="0"/>
    </xf>
    <xf numFmtId="0" fontId="0" fillId="0" borderId="3" xfId="0" applyFont="1" applyBorder="1" applyProtection="1"/>
    <xf numFmtId="0" fontId="6"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6" fillId="0" borderId="0" xfId="0" applyFont="1" applyAlignment="1" applyProtection="1">
      <alignment horizontal="left" vertical="center"/>
    </xf>
    <xf numFmtId="0" fontId="0" fillId="0" borderId="0" xfId="0" applyFont="1" applyAlignment="1" applyProtection="1">
      <alignment horizontal="left" vertical="center"/>
    </xf>
    <xf numFmtId="0" fontId="1" fillId="0" borderId="0" xfId="0" applyFont="1" applyAlignment="1" applyProtection="1">
      <alignment horizontal="left" vertical="center"/>
    </xf>
    <xf numFmtId="0" fontId="1" fillId="3" borderId="1" xfId="0" applyFont="1" applyFill="1" applyBorder="1" applyAlignment="1" applyProtection="1">
      <alignment horizontal="left" vertical="center"/>
      <protection locked="0"/>
    </xf>
    <xf numFmtId="0" fontId="0" fillId="0" borderId="0" xfId="0" applyAlignment="1">
      <alignment horizontal="left" vertical="center"/>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44" fontId="13" fillId="0" borderId="1" xfId="2" applyFont="1" applyBorder="1" applyAlignment="1" applyProtection="1">
      <alignment horizontal="center" vertical="center"/>
    </xf>
    <xf numFmtId="0" fontId="2" fillId="5"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vertical="center"/>
    </xf>
    <xf numFmtId="44" fontId="2" fillId="2" borderId="1" xfId="0" applyNumberFormat="1" applyFont="1" applyFill="1" applyBorder="1" applyAlignment="1" applyProtection="1">
      <alignment vertical="center"/>
    </xf>
    <xf numFmtId="43" fontId="2" fillId="2" borderId="1" xfId="1" applyFont="1" applyFill="1" applyBorder="1" applyAlignment="1" applyProtection="1">
      <alignment horizontal="center" vertical="center" wrapText="1"/>
    </xf>
    <xf numFmtId="0" fontId="3" fillId="0" borderId="1" xfId="0" applyFont="1" applyFill="1" applyBorder="1" applyAlignment="1" applyProtection="1">
      <alignment horizontal="center" wrapText="1"/>
    </xf>
    <xf numFmtId="0" fontId="2" fillId="2" borderId="1" xfId="0" applyFont="1" applyFill="1" applyBorder="1" applyAlignment="1" applyProtection="1">
      <alignment horizontal="center"/>
    </xf>
    <xf numFmtId="0" fontId="2" fillId="0" borderId="1" xfId="0" applyFont="1" applyFill="1" applyBorder="1" applyAlignment="1" applyProtection="1">
      <alignment horizontal="center" vertical="center"/>
    </xf>
    <xf numFmtId="0" fontId="1" fillId="3" borderId="1" xfId="0" applyFont="1" applyFill="1" applyBorder="1" applyAlignment="1" applyProtection="1">
      <alignment horizontal="left"/>
      <protection locked="0"/>
    </xf>
    <xf numFmtId="0" fontId="1" fillId="0" borderId="0" xfId="0" applyFont="1" applyBorder="1" applyProtection="1">
      <protection locked="0"/>
    </xf>
    <xf numFmtId="43" fontId="0" fillId="0" borderId="0" xfId="1" applyFont="1" applyProtection="1">
      <protection locked="0"/>
    </xf>
    <xf numFmtId="0" fontId="0" fillId="0" borderId="0" xfId="0" applyFont="1" applyAlignment="1" applyProtection="1">
      <alignment horizontal="center"/>
      <protection locked="0"/>
    </xf>
    <xf numFmtId="44" fontId="2" fillId="6" borderId="1" xfId="0" applyNumberFormat="1" applyFont="1" applyFill="1" applyBorder="1" applyAlignment="1" applyProtection="1">
      <alignment horizontal="center" vertical="center"/>
      <protection locked="0"/>
    </xf>
    <xf numFmtId="0" fontId="9" fillId="0" borderId="0" xfId="0" applyFont="1" applyBorder="1" applyAlignment="1" applyProtection="1">
      <alignment vertical="center" wrapText="1"/>
      <protection locked="0"/>
    </xf>
    <xf numFmtId="0" fontId="0" fillId="0" borderId="0" xfId="0" applyFont="1" applyAlignment="1" applyProtection="1">
      <alignment vertical="center"/>
      <protection locked="0"/>
    </xf>
    <xf numFmtId="0" fontId="0" fillId="0" borderId="0" xfId="0" applyFont="1" applyFill="1" applyProtection="1">
      <protection locked="0"/>
    </xf>
    <xf numFmtId="0" fontId="1" fillId="0" borderId="0" xfId="0" applyFont="1" applyFill="1" applyBorder="1" applyAlignment="1" applyProtection="1">
      <alignment wrapText="1"/>
      <protection locked="0"/>
    </xf>
    <xf numFmtId="1" fontId="13" fillId="0" borderId="1" xfId="2" applyNumberFormat="1" applyFont="1" applyFill="1" applyBorder="1" applyAlignment="1" applyProtection="1">
      <alignment horizontal="center" vertical="center"/>
    </xf>
    <xf numFmtId="0" fontId="10" fillId="0" borderId="0" xfId="0" applyFont="1" applyAlignment="1" applyProtection="1"/>
    <xf numFmtId="0" fontId="10" fillId="0" borderId="0" xfId="0" applyFont="1" applyProtection="1"/>
    <xf numFmtId="9" fontId="13" fillId="0" borderId="1" xfId="0" applyNumberFormat="1" applyFont="1" applyBorder="1" applyAlignment="1" applyProtection="1">
      <alignment horizontal="center" vertical="center"/>
    </xf>
    <xf numFmtId="44" fontId="13" fillId="0" borderId="1" xfId="0" applyNumberFormat="1" applyFont="1" applyBorder="1" applyProtection="1"/>
    <xf numFmtId="44" fontId="2" fillId="2" borderId="1" xfId="0" applyNumberFormat="1" applyFont="1" applyFill="1" applyBorder="1" applyProtection="1"/>
    <xf numFmtId="44" fontId="2" fillId="5" borderId="1" xfId="0" applyNumberFormat="1" applyFont="1" applyFill="1" applyBorder="1" applyProtection="1"/>
    <xf numFmtId="0" fontId="0" fillId="0" borderId="0" xfId="0" applyFont="1" applyBorder="1" applyAlignment="1" applyProtection="1">
      <alignment vertical="center" wrapText="1"/>
    </xf>
    <xf numFmtId="0" fontId="9" fillId="0" borderId="0" xfId="0" applyFont="1" applyBorder="1" applyAlignment="1" applyProtection="1">
      <alignment vertical="center" wrapText="1"/>
    </xf>
    <xf numFmtId="0" fontId="12"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0"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Fill="1" applyBorder="1" applyProtection="1"/>
    <xf numFmtId="0" fontId="0" fillId="0" borderId="0" xfId="0" applyFont="1" applyBorder="1" applyAlignment="1" applyProtection="1">
      <alignment horizontal="center" vertical="center" wrapText="1"/>
    </xf>
    <xf numFmtId="44" fontId="3" fillId="0" borderId="1" xfId="0" applyNumberFormat="1" applyFont="1" applyFill="1" applyBorder="1" applyAlignment="1" applyProtection="1">
      <alignment horizontal="center" wrapText="1"/>
    </xf>
    <xf numFmtId="44" fontId="4" fillId="0" borderId="1" xfId="2" applyNumberFormat="1" applyFont="1" applyFill="1" applyBorder="1" applyAlignment="1" applyProtection="1">
      <alignment horizontal="center"/>
    </xf>
    <xf numFmtId="44" fontId="2" fillId="2" borderId="1" xfId="0" applyNumberFormat="1" applyFont="1" applyFill="1" applyBorder="1" applyAlignment="1" applyProtection="1">
      <alignment horizontal="center"/>
    </xf>
    <xf numFmtId="44" fontId="2" fillId="2" borderId="1" xfId="0" applyNumberFormat="1" applyFont="1" applyFill="1" applyBorder="1" applyAlignment="1" applyProtection="1">
      <alignment horizontal="center" vertical="center"/>
    </xf>
    <xf numFmtId="0" fontId="0" fillId="0" borderId="0" xfId="0" applyFont="1" applyFill="1" applyAlignment="1" applyProtection="1">
      <alignment horizontal="left" vertical="center" wrapText="1"/>
    </xf>
    <xf numFmtId="0" fontId="1" fillId="0" borderId="0" xfId="0" applyFont="1" applyBorder="1" applyAlignment="1" applyProtection="1">
      <alignment horizontal="left" vertical="center" wrapText="1"/>
    </xf>
    <xf numFmtId="0" fontId="0" fillId="0" borderId="0" xfId="0" applyFont="1" applyAlignment="1" applyProtection="1">
      <alignment horizontal="left" vertical="center" wrapText="1"/>
    </xf>
    <xf numFmtId="0" fontId="12" fillId="4"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0" fillId="0" borderId="3" xfId="0" applyFont="1" applyBorder="1" applyAlignment="1" applyProtection="1">
      <alignment horizontal="left" vertical="center" wrapTex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12" fillId="4"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99FF99"/>
      <color rgb="FFEEA6AD"/>
      <color rgb="FFA6E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ASTER%20CONTRACT%20FILE\COUNSEL%20APPROVED\IFB0182-SF_%20Audio%20Lighting%20Staging%20and%20Backline\IFB0182%20Audio%20Lighting%20Staging%20and%20Backline%20ATTACHMENT%201%20-%20BID%20FORM%20EXCE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gnature"/>
      <sheetName val="Audio"/>
      <sheetName val="Lighting"/>
      <sheetName val="Staging"/>
      <sheetName val="Backline"/>
      <sheetName val="Summary"/>
    </sheetNames>
    <sheetDataSet>
      <sheetData sheetId="0">
        <row r="5">
          <cell r="A5" t="str">
            <v>Bidders Name:</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F5522-DF2A-41E8-A6B3-B73017C5BAA3}">
  <dimension ref="A1:B17"/>
  <sheetViews>
    <sheetView zoomScaleNormal="100" workbookViewId="0">
      <selection activeCell="B5" sqref="B5"/>
    </sheetView>
  </sheetViews>
  <sheetFormatPr defaultRowHeight="14.4" x14ac:dyDescent="0.3"/>
  <cols>
    <col min="1" max="1" width="57.88671875" customWidth="1"/>
    <col min="2" max="2" width="39" customWidth="1"/>
  </cols>
  <sheetData>
    <row r="1" spans="1:2" ht="21" x14ac:dyDescent="0.3">
      <c r="A1" s="24" t="s">
        <v>6</v>
      </c>
      <c r="B1" s="24" t="s">
        <v>5</v>
      </c>
    </row>
    <row r="2" spans="1:2" ht="21" x14ac:dyDescent="0.3">
      <c r="A2" s="22" t="s">
        <v>18</v>
      </c>
      <c r="B2" s="25"/>
    </row>
    <row r="3" spans="1:2" x14ac:dyDescent="0.3">
      <c r="A3" s="25"/>
      <c r="B3" s="25"/>
    </row>
    <row r="4" spans="1:2" x14ac:dyDescent="0.3">
      <c r="A4" s="25"/>
      <c r="B4" s="25"/>
    </row>
    <row r="5" spans="1:2" x14ac:dyDescent="0.3">
      <c r="A5" s="26" t="s">
        <v>4</v>
      </c>
      <c r="B5" s="27"/>
    </row>
    <row r="6" spans="1:2" x14ac:dyDescent="0.3">
      <c r="A6" s="25"/>
      <c r="B6" s="25"/>
    </row>
    <row r="7" spans="1:2" x14ac:dyDescent="0.3">
      <c r="A7" s="25"/>
      <c r="B7" s="25"/>
    </row>
    <row r="8" spans="1:2" x14ac:dyDescent="0.3">
      <c r="A8" s="26" t="s">
        <v>3</v>
      </c>
      <c r="B8" s="25"/>
    </row>
    <row r="9" spans="1:2" ht="21.6" customHeight="1" x14ac:dyDescent="0.3">
      <c r="A9" s="71" t="s">
        <v>2</v>
      </c>
      <c r="B9" s="71"/>
    </row>
    <row r="10" spans="1:2" ht="45" customHeight="1" x14ac:dyDescent="0.3">
      <c r="A10" s="71" t="s">
        <v>19</v>
      </c>
      <c r="B10" s="71"/>
    </row>
    <row r="11" spans="1:2" ht="31.95" customHeight="1" x14ac:dyDescent="0.3">
      <c r="A11" s="71" t="s">
        <v>10</v>
      </c>
      <c r="B11" s="71"/>
    </row>
    <row r="12" spans="1:2" ht="32.4" customHeight="1" x14ac:dyDescent="0.3">
      <c r="A12" s="71" t="s">
        <v>12</v>
      </c>
      <c r="B12" s="71"/>
    </row>
    <row r="13" spans="1:2" ht="33" customHeight="1" x14ac:dyDescent="0.3">
      <c r="A13" s="71" t="s">
        <v>20</v>
      </c>
      <c r="B13" s="71"/>
    </row>
    <row r="14" spans="1:2" ht="19.95" customHeight="1" x14ac:dyDescent="0.3">
      <c r="A14" s="69" t="s">
        <v>11</v>
      </c>
      <c r="B14" s="69"/>
    </row>
    <row r="15" spans="1:2" x14ac:dyDescent="0.3">
      <c r="A15" s="23"/>
      <c r="B15" s="23"/>
    </row>
    <row r="16" spans="1:2" ht="105.6" customHeight="1" x14ac:dyDescent="0.3">
      <c r="A16" s="70" t="s">
        <v>1</v>
      </c>
      <c r="B16" s="70"/>
    </row>
    <row r="17" spans="1:2" x14ac:dyDescent="0.3">
      <c r="A17" s="28"/>
      <c r="B17" s="28"/>
    </row>
  </sheetData>
  <sheetProtection algorithmName="SHA-512" hashValue="I+LEGG7m+fzn4EHp6Q4XrjR6J3gfnJusWTbKQZT7OeSdEO4lekfxH2r1awPrFtJYwbYvCaMkganJwzjzxlyjbQ==" saltValue="mvgUc7jo6RmSiGmeLTldEQ==" spinCount="100000" sheet="1" selectLockedCells="1"/>
  <mergeCells count="7">
    <mergeCell ref="A14:B14"/>
    <mergeCell ref="A16:B16"/>
    <mergeCell ref="A9:B9"/>
    <mergeCell ref="A10:B10"/>
    <mergeCell ref="A11:B11"/>
    <mergeCell ref="A12:B12"/>
    <mergeCell ref="A13:B13"/>
  </mergeCells>
  <pageMargins left="0.7" right="0.7" top="0.75" bottom="0.75" header="0.3" footer="0.3"/>
  <pageSetup scale="93"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workbookViewId="0">
      <selection activeCell="A11" sqref="A11"/>
    </sheetView>
  </sheetViews>
  <sheetFormatPr defaultColWidth="8.88671875" defaultRowHeight="14.4" x14ac:dyDescent="0.3"/>
  <cols>
    <col min="1" max="1" width="62.88671875" style="1" customWidth="1"/>
    <col min="2" max="2" width="50.109375" style="1" customWidth="1"/>
    <col min="3" max="16384" width="8.88671875" style="1"/>
  </cols>
  <sheetData>
    <row r="1" spans="1:2" ht="21" x14ac:dyDescent="0.4">
      <c r="A1" s="2" t="s">
        <v>45</v>
      </c>
      <c r="B1" s="4"/>
    </row>
    <row r="2" spans="1:2" ht="21" x14ac:dyDescent="0.4">
      <c r="A2" s="17" t="s">
        <v>18</v>
      </c>
      <c r="B2" s="3"/>
    </row>
    <row r="3" spans="1:2" x14ac:dyDescent="0.3">
      <c r="A3" s="3"/>
      <c r="B3" s="3"/>
    </row>
    <row r="4" spans="1:2" x14ac:dyDescent="0.3">
      <c r="A4" s="9" t="str">
        <f>+[1]Instructions!A5</f>
        <v>Bidders Name:</v>
      </c>
      <c r="B4" s="41"/>
    </row>
    <row r="5" spans="1:2" x14ac:dyDescent="0.3">
      <c r="A5" s="3"/>
      <c r="B5" s="3"/>
    </row>
    <row r="6" spans="1:2" x14ac:dyDescent="0.3">
      <c r="A6" s="18" t="s">
        <v>17</v>
      </c>
      <c r="B6" s="3"/>
    </row>
    <row r="7" spans="1:2" x14ac:dyDescent="0.3">
      <c r="A7" s="3"/>
      <c r="B7" s="3"/>
    </row>
    <row r="8" spans="1:2" ht="115.2" x14ac:dyDescent="0.3">
      <c r="A8" s="10" t="s">
        <v>15</v>
      </c>
      <c r="B8" s="3"/>
    </row>
    <row r="9" spans="1:2" x14ac:dyDescent="0.3">
      <c r="A9" s="10"/>
      <c r="B9" s="3"/>
    </row>
    <row r="10" spans="1:2" x14ac:dyDescent="0.3">
      <c r="A10" s="3"/>
      <c r="B10" s="3"/>
    </row>
    <row r="11" spans="1:2" x14ac:dyDescent="0.3">
      <c r="A11" s="19"/>
      <c r="B11" s="3"/>
    </row>
    <row r="12" spans="1:2" x14ac:dyDescent="0.3">
      <c r="A12" s="21" t="s">
        <v>13</v>
      </c>
      <c r="B12" s="3"/>
    </row>
    <row r="13" spans="1:2" x14ac:dyDescent="0.3">
      <c r="A13" s="3"/>
      <c r="B13" s="3"/>
    </row>
    <row r="14" spans="1:2" x14ac:dyDescent="0.3">
      <c r="A14" s="3"/>
      <c r="B14" s="3"/>
    </row>
    <row r="15" spans="1:2" x14ac:dyDescent="0.3">
      <c r="A15" s="19"/>
      <c r="B15" s="3"/>
    </row>
    <row r="16" spans="1:2" x14ac:dyDescent="0.3">
      <c r="A16" s="21" t="s">
        <v>14</v>
      </c>
      <c r="B16" s="3"/>
    </row>
    <row r="17" spans="1:2" x14ac:dyDescent="0.3">
      <c r="A17" s="3"/>
      <c r="B17" s="3"/>
    </row>
    <row r="18" spans="1:2" x14ac:dyDescent="0.3">
      <c r="A18" s="3"/>
      <c r="B18" s="3"/>
    </row>
    <row r="19" spans="1:2" x14ac:dyDescent="0.3">
      <c r="A19" s="19"/>
      <c r="B19" s="3"/>
    </row>
    <row r="20" spans="1:2" x14ac:dyDescent="0.3">
      <c r="A20" s="21" t="s">
        <v>9</v>
      </c>
      <c r="B20" s="3"/>
    </row>
    <row r="21" spans="1:2" x14ac:dyDescent="0.3">
      <c r="A21" s="3"/>
      <c r="B21" s="3"/>
    </row>
    <row r="22" spans="1:2" x14ac:dyDescent="0.3">
      <c r="A22" s="3"/>
      <c r="B22" s="3"/>
    </row>
    <row r="23" spans="1:2" x14ac:dyDescent="0.3">
      <c r="A23" s="19"/>
      <c r="B23" s="3"/>
    </row>
    <row r="24" spans="1:2" x14ac:dyDescent="0.3">
      <c r="A24" s="21" t="s">
        <v>8</v>
      </c>
      <c r="B24" s="3"/>
    </row>
    <row r="25" spans="1:2" x14ac:dyDescent="0.3">
      <c r="A25" s="3"/>
      <c r="B25" s="3"/>
    </row>
    <row r="26" spans="1:2" x14ac:dyDescent="0.3">
      <c r="A26" s="20"/>
      <c r="B26" s="3"/>
    </row>
    <row r="27" spans="1:2" x14ac:dyDescent="0.3">
      <c r="A27" s="21" t="s">
        <v>7</v>
      </c>
      <c r="B27" s="3"/>
    </row>
    <row r="28" spans="1:2" x14ac:dyDescent="0.3">
      <c r="A28" s="11"/>
      <c r="B28" s="11"/>
    </row>
  </sheetData>
  <sheetProtection algorithmName="SHA-512" hashValue="rSDD76Du062NHyaT4QqhMfiQrCQwtehtno8/qinf1ywy1iIHhCqCIZcg/JZE9NfrAW9kkQLzHa4DEmEX99a06Q==" saltValue="s3TQAHA8Iot3g/I/QjyaKA==" spinCount="100000" sheet="1" selectLockedCells="1"/>
  <pageMargins left="0.7" right="0.7" top="0.75" bottom="0.75" header="0.3" footer="0.3"/>
  <pageSetup scale="93"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4"/>
  <sheetViews>
    <sheetView tabSelected="1" zoomScale="75" zoomScaleNormal="75" workbookViewId="0">
      <selection activeCell="L9" sqref="L9:L10"/>
    </sheetView>
  </sheetViews>
  <sheetFormatPr defaultColWidth="8.88671875" defaultRowHeight="14.4" x14ac:dyDescent="0.3"/>
  <cols>
    <col min="1" max="2" width="30.6640625" style="42" customWidth="1"/>
    <col min="3" max="3" width="30" style="11" customWidth="1"/>
    <col min="4" max="4" width="31.5546875" style="44" customWidth="1"/>
    <col min="5" max="5" width="33.88671875" style="11" customWidth="1"/>
    <col min="6" max="6" width="30.33203125" style="11" customWidth="1"/>
    <col min="7" max="7" width="24" style="43" customWidth="1"/>
    <col min="8" max="8" width="18.5546875" style="11" customWidth="1"/>
    <col min="9" max="9" width="18.33203125" style="11" customWidth="1"/>
    <col min="10" max="16384" width="8.88671875" style="11"/>
  </cols>
  <sheetData>
    <row r="1" spans="1:9" ht="28.8" x14ac:dyDescent="0.55000000000000004">
      <c r="A1" s="51" t="s">
        <v>6</v>
      </c>
      <c r="B1" s="51"/>
      <c r="C1" s="6"/>
      <c r="D1" s="3"/>
      <c r="E1" s="52" t="s">
        <v>5</v>
      </c>
      <c r="F1" s="52"/>
      <c r="G1" s="3"/>
      <c r="H1" s="8"/>
      <c r="I1" s="3"/>
    </row>
    <row r="2" spans="1:9" ht="28.8" x14ac:dyDescent="0.55000000000000004">
      <c r="A2" s="16" t="s">
        <v>21</v>
      </c>
      <c r="B2" s="16"/>
      <c r="C2" s="6"/>
      <c r="D2" s="3"/>
      <c r="E2" s="7"/>
      <c r="F2" s="7"/>
      <c r="G2" s="3"/>
      <c r="H2" s="8"/>
      <c r="I2" s="3"/>
    </row>
    <row r="3" spans="1:9" ht="28.8" x14ac:dyDescent="0.55000000000000004">
      <c r="A3" s="16"/>
      <c r="B3" s="16"/>
      <c r="C3" s="6"/>
      <c r="D3" s="3"/>
      <c r="E3" s="7"/>
      <c r="F3" s="7"/>
      <c r="G3" s="3"/>
      <c r="H3" s="8"/>
      <c r="I3" s="3"/>
    </row>
    <row r="4" spans="1:9" ht="14.4" customHeight="1" x14ac:dyDescent="0.3">
      <c r="A4" s="6"/>
      <c r="B4" s="6"/>
      <c r="C4" s="3"/>
      <c r="D4" s="7"/>
      <c r="E4" s="3"/>
      <c r="F4" s="3"/>
      <c r="G4" s="8"/>
      <c r="H4" s="3"/>
      <c r="I4" s="3"/>
    </row>
    <row r="5" spans="1:9" ht="43.2" customHeight="1" x14ac:dyDescent="0.3">
      <c r="A5" s="78" t="s">
        <v>22</v>
      </c>
      <c r="B5" s="78"/>
      <c r="C5" s="78"/>
      <c r="D5" s="78"/>
      <c r="E5" s="78"/>
      <c r="F5" s="78"/>
      <c r="G5" s="78"/>
      <c r="H5" s="78"/>
      <c r="I5" s="78"/>
    </row>
    <row r="6" spans="1:9" ht="84.9" customHeight="1" x14ac:dyDescent="0.3">
      <c r="A6" s="79" t="s">
        <v>35</v>
      </c>
      <c r="B6" s="79"/>
      <c r="C6" s="79"/>
      <c r="D6" s="79"/>
      <c r="E6" s="79"/>
      <c r="F6" s="79"/>
      <c r="G6" s="79"/>
      <c r="H6" s="79"/>
      <c r="I6" s="79"/>
    </row>
    <row r="7" spans="1:9" ht="125.1" customHeight="1" x14ac:dyDescent="0.3">
      <c r="A7" s="40" t="s">
        <v>23</v>
      </c>
      <c r="B7" s="40"/>
      <c r="C7" s="30" t="s">
        <v>24</v>
      </c>
      <c r="D7" s="30" t="s">
        <v>25</v>
      </c>
      <c r="E7" s="30" t="s">
        <v>29</v>
      </c>
      <c r="F7" s="30" t="s">
        <v>30</v>
      </c>
      <c r="G7" s="30" t="s">
        <v>26</v>
      </c>
      <c r="H7" s="30" t="s">
        <v>41</v>
      </c>
      <c r="I7" s="29" t="s">
        <v>42</v>
      </c>
    </row>
    <row r="8" spans="1:9" ht="24.9" customHeight="1" x14ac:dyDescent="0.35">
      <c r="A8" s="73">
        <v>2020</v>
      </c>
      <c r="B8" s="40" t="s">
        <v>27</v>
      </c>
      <c r="C8" s="31">
        <v>275</v>
      </c>
      <c r="D8" s="45">
        <v>0</v>
      </c>
      <c r="E8" s="50">
        <v>23</v>
      </c>
      <c r="F8" s="50">
        <v>18</v>
      </c>
      <c r="G8" s="32">
        <f>(D8*E8*F8)</f>
        <v>0</v>
      </c>
      <c r="H8" s="53">
        <v>0.8</v>
      </c>
      <c r="I8" s="54">
        <f>(G8*H8)</f>
        <v>0</v>
      </c>
    </row>
    <row r="9" spans="1:9" ht="24.9" customHeight="1" x14ac:dyDescent="0.35">
      <c r="A9" s="73"/>
      <c r="B9" s="40" t="s">
        <v>28</v>
      </c>
      <c r="C9" s="31">
        <v>70</v>
      </c>
      <c r="D9" s="45">
        <v>0</v>
      </c>
      <c r="E9" s="50">
        <v>23</v>
      </c>
      <c r="F9" s="50">
        <v>5</v>
      </c>
      <c r="G9" s="32">
        <f>(D9*E9*F9)</f>
        <v>0</v>
      </c>
      <c r="H9" s="53">
        <v>0.2</v>
      </c>
      <c r="I9" s="54">
        <f>(G9*H9)</f>
        <v>0</v>
      </c>
    </row>
    <row r="10" spans="1:9" ht="24.9" customHeight="1" x14ac:dyDescent="0.35">
      <c r="A10" s="75" t="s">
        <v>32</v>
      </c>
      <c r="B10" s="76"/>
      <c r="C10" s="76"/>
      <c r="D10" s="76"/>
      <c r="E10" s="76"/>
      <c r="F10" s="77"/>
      <c r="G10" s="36">
        <f>SUM(G8:G9)</f>
        <v>0</v>
      </c>
      <c r="H10" s="35"/>
      <c r="I10" s="55">
        <f>SUM(I8:I9)</f>
        <v>0</v>
      </c>
    </row>
    <row r="11" spans="1:9" ht="24.9" customHeight="1" x14ac:dyDescent="0.35">
      <c r="A11" s="73">
        <v>2021</v>
      </c>
      <c r="B11" s="40" t="s">
        <v>27</v>
      </c>
      <c r="C11" s="31">
        <v>300</v>
      </c>
      <c r="D11" s="45">
        <v>0</v>
      </c>
      <c r="E11" s="50">
        <v>23</v>
      </c>
      <c r="F11" s="50">
        <v>20</v>
      </c>
      <c r="G11" s="32">
        <f t="shared" ref="G11:G12" si="0">(D11*E11*F11)</f>
        <v>0</v>
      </c>
      <c r="H11" s="53">
        <v>0.8</v>
      </c>
      <c r="I11" s="54">
        <f t="shared" ref="I11:I12" si="1">(G11*H11)</f>
        <v>0</v>
      </c>
    </row>
    <row r="12" spans="1:9" ht="24.9" customHeight="1" x14ac:dyDescent="0.35">
      <c r="A12" s="73"/>
      <c r="B12" s="40" t="s">
        <v>28</v>
      </c>
      <c r="C12" s="31">
        <v>75</v>
      </c>
      <c r="D12" s="45">
        <v>0</v>
      </c>
      <c r="E12" s="50">
        <v>23</v>
      </c>
      <c r="F12" s="50">
        <v>5</v>
      </c>
      <c r="G12" s="32">
        <f t="shared" si="0"/>
        <v>0</v>
      </c>
      <c r="H12" s="53">
        <v>0.2</v>
      </c>
      <c r="I12" s="54">
        <f t="shared" si="1"/>
        <v>0</v>
      </c>
    </row>
    <row r="13" spans="1:9" ht="18" x14ac:dyDescent="0.35">
      <c r="A13" s="75" t="s">
        <v>33</v>
      </c>
      <c r="B13" s="76"/>
      <c r="C13" s="76"/>
      <c r="D13" s="76"/>
      <c r="E13" s="76"/>
      <c r="F13" s="77"/>
      <c r="G13" s="36">
        <f>SUM(G11:G12)</f>
        <v>0</v>
      </c>
      <c r="H13" s="35"/>
      <c r="I13" s="55">
        <f>SUM(I11:I12)</f>
        <v>0</v>
      </c>
    </row>
    <row r="14" spans="1:9" ht="18" x14ac:dyDescent="0.35">
      <c r="A14" s="33"/>
      <c r="B14" s="33"/>
      <c r="C14" s="33"/>
      <c r="D14" s="33"/>
      <c r="E14" s="33"/>
      <c r="F14" s="33"/>
      <c r="G14" s="33"/>
      <c r="H14" s="33"/>
      <c r="I14" s="56"/>
    </row>
    <row r="15" spans="1:9" ht="18" x14ac:dyDescent="0.35">
      <c r="A15" s="75" t="s">
        <v>31</v>
      </c>
      <c r="B15" s="76"/>
      <c r="C15" s="76"/>
      <c r="D15" s="76"/>
      <c r="E15" s="76"/>
      <c r="F15" s="77"/>
      <c r="G15" s="55">
        <f>SUM(G13+G10)</f>
        <v>0</v>
      </c>
      <c r="H15" s="35"/>
      <c r="I15" s="55">
        <f>SUM(I13+I10)</f>
        <v>0</v>
      </c>
    </row>
    <row r="16" spans="1:9" ht="125.1" customHeight="1" x14ac:dyDescent="0.3">
      <c r="A16" s="74" t="s">
        <v>34</v>
      </c>
      <c r="B16" s="74"/>
      <c r="C16" s="74"/>
      <c r="D16" s="74"/>
      <c r="E16" s="74"/>
      <c r="F16" s="74"/>
      <c r="G16" s="74"/>
      <c r="H16" s="74"/>
      <c r="I16" s="74"/>
    </row>
    <row r="17" spans="1:18" ht="18.75" customHeight="1" x14ac:dyDescent="0.3">
      <c r="A17" s="57"/>
      <c r="B17" s="57"/>
      <c r="C17" s="57"/>
      <c r="D17" s="57"/>
      <c r="E17" s="57"/>
      <c r="F17" s="57"/>
      <c r="G17" s="57"/>
      <c r="H17" s="58"/>
      <c r="I17" s="3"/>
    </row>
    <row r="18" spans="1:18" ht="15.6" x14ac:dyDescent="0.3">
      <c r="A18" s="5"/>
      <c r="B18" s="5"/>
      <c r="C18" s="12"/>
      <c r="D18" s="13"/>
      <c r="E18" s="14"/>
      <c r="F18" s="14"/>
      <c r="G18" s="15"/>
      <c r="H18" s="3"/>
      <c r="I18" s="3"/>
    </row>
    <row r="19" spans="1:18" ht="31.2" customHeight="1" x14ac:dyDescent="0.3">
      <c r="A19" s="78" t="s">
        <v>36</v>
      </c>
      <c r="B19" s="78"/>
      <c r="C19" s="78"/>
      <c r="D19" s="78"/>
      <c r="E19" s="78"/>
      <c r="F19" s="78"/>
      <c r="G19" s="59"/>
      <c r="H19" s="3"/>
      <c r="I19" s="3"/>
    </row>
    <row r="20" spans="1:18" s="47" customFormat="1" ht="54.9" customHeight="1" x14ac:dyDescent="0.3">
      <c r="A20" s="80" t="s">
        <v>44</v>
      </c>
      <c r="B20" s="80"/>
      <c r="C20" s="80"/>
      <c r="D20" s="80"/>
      <c r="E20" s="80"/>
      <c r="F20" s="80"/>
      <c r="G20" s="60"/>
      <c r="H20" s="61"/>
      <c r="I20" s="62"/>
      <c r="L20" s="46"/>
      <c r="M20" s="46"/>
      <c r="N20" s="46"/>
      <c r="O20" s="46"/>
      <c r="P20" s="46"/>
      <c r="Q20" s="46"/>
      <c r="R20" s="46"/>
    </row>
    <row r="21" spans="1:18" ht="135" customHeight="1" x14ac:dyDescent="0.3">
      <c r="A21" s="6"/>
      <c r="B21" s="6"/>
      <c r="C21" s="40" t="s">
        <v>23</v>
      </c>
      <c r="D21" s="29" t="s">
        <v>46</v>
      </c>
      <c r="E21" s="63"/>
      <c r="F21" s="63"/>
      <c r="G21" s="3"/>
      <c r="H21" s="3"/>
      <c r="I21" s="3"/>
    </row>
    <row r="22" spans="1:18" ht="17.850000000000001" customHeight="1" x14ac:dyDescent="0.3">
      <c r="A22" s="6"/>
      <c r="B22" s="6"/>
      <c r="C22" s="40">
        <v>2020</v>
      </c>
      <c r="D22" s="45">
        <v>0</v>
      </c>
      <c r="E22" s="3"/>
      <c r="F22" s="3"/>
      <c r="G22" s="3"/>
      <c r="H22" s="3"/>
      <c r="I22" s="3"/>
    </row>
    <row r="23" spans="1:18" ht="17.850000000000001" customHeight="1" x14ac:dyDescent="0.3">
      <c r="A23" s="6"/>
      <c r="B23" s="6"/>
      <c r="C23" s="40">
        <v>2021</v>
      </c>
      <c r="D23" s="45">
        <v>0</v>
      </c>
      <c r="E23" s="3"/>
      <c r="F23" s="3"/>
      <c r="G23" s="3"/>
      <c r="H23" s="3"/>
      <c r="I23" s="3"/>
    </row>
    <row r="24" spans="1:18" ht="17.850000000000001" customHeight="1" x14ac:dyDescent="0.3">
      <c r="A24" s="6"/>
      <c r="B24" s="6"/>
      <c r="C24" s="34" t="s">
        <v>37</v>
      </c>
      <c r="D24" s="68">
        <f>SUM(D22:D23)</f>
        <v>0</v>
      </c>
      <c r="E24" s="3"/>
      <c r="F24" s="3"/>
      <c r="G24" s="3"/>
      <c r="H24" s="3"/>
      <c r="I24" s="3"/>
    </row>
    <row r="25" spans="1:18" ht="17.850000000000001" customHeight="1" x14ac:dyDescent="0.3">
      <c r="A25" s="64"/>
      <c r="B25" s="64"/>
      <c r="C25" s="64"/>
      <c r="D25" s="64"/>
      <c r="E25" s="64"/>
      <c r="F25" s="64"/>
      <c r="G25" s="64"/>
      <c r="H25" s="3"/>
      <c r="I25" s="3"/>
    </row>
    <row r="26" spans="1:18" ht="17.850000000000001" customHeight="1" x14ac:dyDescent="0.3">
      <c r="A26" s="6"/>
      <c r="B26" s="6"/>
      <c r="C26" s="3"/>
      <c r="D26" s="7"/>
      <c r="E26" s="8"/>
      <c r="F26" s="8"/>
      <c r="G26" s="8"/>
      <c r="H26" s="3"/>
      <c r="I26" s="3"/>
    </row>
    <row r="27" spans="1:18" ht="37.5" customHeight="1" x14ac:dyDescent="0.3">
      <c r="A27" s="72" t="s">
        <v>40</v>
      </c>
      <c r="B27" s="72"/>
      <c r="C27" s="34" t="s">
        <v>0</v>
      </c>
      <c r="D27" s="34" t="s">
        <v>16</v>
      </c>
      <c r="E27" s="37" t="s">
        <v>43</v>
      </c>
      <c r="F27" s="3"/>
      <c r="G27" s="3"/>
      <c r="H27" s="3"/>
      <c r="I27" s="3"/>
    </row>
    <row r="28" spans="1:18" s="48" customFormat="1" ht="17.850000000000001" customHeight="1" x14ac:dyDescent="0.3">
      <c r="A28" s="72"/>
      <c r="B28" s="72"/>
      <c r="C28" s="38" t="s">
        <v>38</v>
      </c>
      <c r="D28" s="65">
        <f>G15</f>
        <v>0</v>
      </c>
      <c r="E28" s="66">
        <f>I15</f>
        <v>0</v>
      </c>
      <c r="F28" s="18"/>
      <c r="G28" s="18"/>
      <c r="H28" s="18"/>
      <c r="I28" s="18"/>
    </row>
    <row r="29" spans="1:18" s="48" customFormat="1" ht="17.850000000000001" customHeight="1" x14ac:dyDescent="0.3">
      <c r="A29" s="72"/>
      <c r="B29" s="72"/>
      <c r="C29" s="38" t="s">
        <v>39</v>
      </c>
      <c r="D29" s="65">
        <f>D24</f>
        <v>0</v>
      </c>
      <c r="E29" s="66">
        <f>D24</f>
        <v>0</v>
      </c>
      <c r="F29" s="18"/>
      <c r="G29" s="18"/>
      <c r="H29" s="18"/>
      <c r="I29" s="18"/>
    </row>
    <row r="30" spans="1:18" ht="17.850000000000001" customHeight="1" x14ac:dyDescent="0.35">
      <c r="A30" s="72"/>
      <c r="B30" s="72"/>
      <c r="C30" s="39" t="s">
        <v>16</v>
      </c>
      <c r="D30" s="67">
        <f>SUM(D28:D29)</f>
        <v>0</v>
      </c>
      <c r="E30" s="67">
        <f>SUM(E28:E29)</f>
        <v>0</v>
      </c>
      <c r="F30" s="3"/>
      <c r="G30" s="3"/>
      <c r="H30" s="3"/>
      <c r="I30" s="3"/>
    </row>
    <row r="31" spans="1:18" x14ac:dyDescent="0.3">
      <c r="E31" s="49"/>
      <c r="F31" s="49"/>
      <c r="G31" s="49"/>
    </row>
    <row r="34" spans="1:2" ht="41.4" customHeight="1" x14ac:dyDescent="0.3">
      <c r="A34" s="11"/>
      <c r="B34" s="11"/>
    </row>
  </sheetData>
  <sheetProtection algorithmName="SHA-512" hashValue="Sq6WmeYCtwD2IwPOGxGo4yo5zcU9V08psm38/S8gA+xiBZL7kfNAKlt/f1TV3+XugGr8cg+FJ9H46HoCj64+zA==" saltValue="nvSWcoKfZwFhXLNkcA5SLw==" spinCount="100000" sheet="1"/>
  <protectedRanges>
    <protectedRange algorithmName="SHA-512" hashValue="CnEkQaRCQ5jPoTcQu28eFps5jEBjGOEmLE/SrxyBb8e2+/pKPRE3oV5q0mVuoqJ+5BHkOdSxhtic9UXhMPaX3A==" saltValue="X8E9CyMeHrXKG5AaV9gIYw==" spinCount="100000" sqref="D8:D9" name="Range1"/>
  </protectedRanges>
  <mergeCells count="11">
    <mergeCell ref="A5:I5"/>
    <mergeCell ref="A6:I6"/>
    <mergeCell ref="A10:F10"/>
    <mergeCell ref="A19:F19"/>
    <mergeCell ref="A20:F20"/>
    <mergeCell ref="A27:B30"/>
    <mergeCell ref="A8:A9"/>
    <mergeCell ref="A11:A12"/>
    <mergeCell ref="A16:I16"/>
    <mergeCell ref="A15:F15"/>
    <mergeCell ref="A13:F13"/>
  </mergeCells>
  <phoneticPr fontId="14" type="noConversion"/>
  <pageMargins left="0.25" right="0.25" top="0.5" bottom="0.5" header="0" footer="0"/>
  <pageSetup paperSize="5" scale="51"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Signature</vt:lpstr>
      <vt:lpstr>Parking Management Services</vt:lpstr>
      <vt:lpstr>'Parking Management Services'!Print_Area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Decerce, Jessica (AGRICULTURE)</dc:creator>
  <cp:lastModifiedBy>Wojton, Michelina (AGM)</cp:lastModifiedBy>
  <cp:lastPrinted>2020-04-07T18:12:57Z</cp:lastPrinted>
  <dcterms:created xsi:type="dcterms:W3CDTF">2019-05-06T19:56:32Z</dcterms:created>
  <dcterms:modified xsi:type="dcterms:W3CDTF">2020-04-08T22:43:19Z</dcterms:modified>
</cp:coreProperties>
</file>