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nysemail-my.sharepoint.com/personal/david_behm_agriculture_ny_gov/Documents/Round 18 FY2020-2021/Round 18 RFA0238 - Menu-driven RFA for FPIG Conservation Easement Projects/"/>
    </mc:Choice>
  </mc:AlternateContent>
  <xr:revisionPtr revIDLastSave="0" documentId="8_{38678E85-6499-402E-A7D3-DC3CF4A9419D}" xr6:coauthVersionLast="46" xr6:coauthVersionMax="46" xr10:uidLastSave="{00000000-0000-0000-0000-000000000000}"/>
  <bookViews>
    <workbookView xWindow="-120" yWindow="-120" windowWidth="29040" windowHeight="17640" xr2:uid="{00000000-000D-0000-FFFF-FFFF00000000}"/>
  </bookViews>
  <sheets>
    <sheet name="Easement1" sheetId="1" r:id="rId1"/>
    <sheet name="Easement2" sheetId="7" r:id="rId2"/>
    <sheet name="Easement3" sheetId="4" r:id="rId3"/>
    <sheet name="Easement4" sheetId="5" r:id="rId4"/>
    <sheet name="Easement5" sheetId="6" r:id="rId5"/>
    <sheet name="Instructions for Attachment B-2" sheetId="2" r:id="rId6"/>
  </sheets>
  <definedNames>
    <definedName name="_xlnm.Print_Area" localSheetId="0">Easement1!$A$1:$N$71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28" i="6" l="1"/>
  <c r="F28" i="6"/>
  <c r="J25" i="6"/>
  <c r="I25" i="6"/>
  <c r="I28" i="6" s="1"/>
  <c r="H25" i="6"/>
  <c r="L25" i="6" s="1"/>
  <c r="L28" i="6" s="1"/>
  <c r="G25" i="6"/>
  <c r="G28" i="6" s="1"/>
  <c r="F25" i="6"/>
  <c r="E25" i="6"/>
  <c r="E28" i="6" s="1"/>
  <c r="C25" i="6"/>
  <c r="L24" i="6"/>
  <c r="K24" i="6"/>
  <c r="M24" i="6" s="1"/>
  <c r="M23" i="6"/>
  <c r="L23" i="6"/>
  <c r="K23" i="6"/>
  <c r="L22" i="6"/>
  <c r="M22" i="6" s="1"/>
  <c r="K22" i="6"/>
  <c r="L21" i="6"/>
  <c r="K21" i="6"/>
  <c r="M21" i="6" s="1"/>
  <c r="M20" i="6"/>
  <c r="K20" i="6"/>
  <c r="L19" i="6"/>
  <c r="M19" i="6" s="1"/>
  <c r="K19" i="6"/>
  <c r="L18" i="6"/>
  <c r="K18" i="6"/>
  <c r="M18" i="6" s="1"/>
  <c r="L17" i="6"/>
  <c r="K17" i="6"/>
  <c r="M17" i="6" s="1"/>
  <c r="M16" i="6"/>
  <c r="K16" i="6"/>
  <c r="K15" i="6"/>
  <c r="M15" i="6" s="1"/>
  <c r="K14" i="6"/>
  <c r="C13" i="6"/>
  <c r="D13" i="6" s="1"/>
  <c r="N10" i="6"/>
  <c r="K10" i="6"/>
  <c r="C10" i="6"/>
  <c r="M10" i="6" s="1"/>
  <c r="A7" i="6"/>
  <c r="M4" i="6"/>
  <c r="F4" i="6"/>
  <c r="I28" i="5"/>
  <c r="I29" i="5" s="1"/>
  <c r="E28" i="5"/>
  <c r="E29" i="5" s="1"/>
  <c r="J25" i="5"/>
  <c r="J28" i="5" s="1"/>
  <c r="I25" i="5"/>
  <c r="H25" i="5"/>
  <c r="H28" i="5" s="1"/>
  <c r="H29" i="5" s="1"/>
  <c r="G25" i="5"/>
  <c r="G28" i="5" s="1"/>
  <c r="G29" i="5" s="1"/>
  <c r="F25" i="5"/>
  <c r="F28" i="5" s="1"/>
  <c r="E25" i="5"/>
  <c r="C25" i="5"/>
  <c r="M24" i="5"/>
  <c r="L24" i="5"/>
  <c r="K24" i="5"/>
  <c r="L23" i="5"/>
  <c r="M23" i="5" s="1"/>
  <c r="K23" i="5"/>
  <c r="L22" i="5"/>
  <c r="K22" i="5"/>
  <c r="M22" i="5" s="1"/>
  <c r="L21" i="5"/>
  <c r="K21" i="5"/>
  <c r="M21" i="5" s="1"/>
  <c r="M20" i="5"/>
  <c r="K20" i="5"/>
  <c r="L19" i="5"/>
  <c r="L26" i="5" s="1"/>
  <c r="K19" i="5"/>
  <c r="M19" i="5" s="1"/>
  <c r="L18" i="5"/>
  <c r="K18" i="5"/>
  <c r="M18" i="5" s="1"/>
  <c r="M17" i="5"/>
  <c r="L17" i="5"/>
  <c r="K17" i="5"/>
  <c r="K16" i="5"/>
  <c r="M16" i="5" s="1"/>
  <c r="K15" i="5"/>
  <c r="M15" i="5" s="1"/>
  <c r="K14" i="5"/>
  <c r="C13" i="5"/>
  <c r="D13" i="5" s="1"/>
  <c r="N10" i="5"/>
  <c r="M10" i="5"/>
  <c r="K10" i="5"/>
  <c r="C10" i="5"/>
  <c r="C28" i="5" s="1"/>
  <c r="A7" i="5"/>
  <c r="M4" i="5"/>
  <c r="F4" i="5"/>
  <c r="I28" i="4"/>
  <c r="I29" i="4" s="1"/>
  <c r="E28" i="4"/>
  <c r="E29" i="4" s="1"/>
  <c r="J25" i="4"/>
  <c r="J28" i="4" s="1"/>
  <c r="I25" i="4"/>
  <c r="H25" i="4"/>
  <c r="H28" i="4" s="1"/>
  <c r="H29" i="4" s="1"/>
  <c r="G25" i="4"/>
  <c r="G28" i="4" s="1"/>
  <c r="G29" i="4" s="1"/>
  <c r="F25" i="4"/>
  <c r="F28" i="4" s="1"/>
  <c r="E25" i="4"/>
  <c r="C25" i="4"/>
  <c r="M24" i="4"/>
  <c r="L24" i="4"/>
  <c r="K24" i="4"/>
  <c r="L23" i="4"/>
  <c r="M23" i="4" s="1"/>
  <c r="K23" i="4"/>
  <c r="L22" i="4"/>
  <c r="K22" i="4"/>
  <c r="M22" i="4" s="1"/>
  <c r="L21" i="4"/>
  <c r="K21" i="4"/>
  <c r="M21" i="4" s="1"/>
  <c r="M20" i="4"/>
  <c r="K20" i="4"/>
  <c r="L19" i="4"/>
  <c r="L26" i="4" s="1"/>
  <c r="K19" i="4"/>
  <c r="M19" i="4" s="1"/>
  <c r="L18" i="4"/>
  <c r="K18" i="4"/>
  <c r="M18" i="4" s="1"/>
  <c r="M17" i="4"/>
  <c r="L17" i="4"/>
  <c r="K17" i="4"/>
  <c r="K16" i="4"/>
  <c r="M16" i="4" s="1"/>
  <c r="K15" i="4"/>
  <c r="M15" i="4" s="1"/>
  <c r="K14" i="4"/>
  <c r="C13" i="4"/>
  <c r="D13" i="4" s="1"/>
  <c r="N10" i="4"/>
  <c r="M10" i="4"/>
  <c r="K10" i="4"/>
  <c r="C10" i="4"/>
  <c r="C28" i="4" s="1"/>
  <c r="A7" i="4"/>
  <c r="M4" i="4"/>
  <c r="F4" i="4"/>
  <c r="I28" i="7"/>
  <c r="H28" i="7"/>
  <c r="H29" i="7" s="1"/>
  <c r="E28" i="7"/>
  <c r="J25" i="7"/>
  <c r="J28" i="7" s="1"/>
  <c r="I25" i="7"/>
  <c r="H25" i="7"/>
  <c r="G25" i="7"/>
  <c r="G28" i="7" s="1"/>
  <c r="F25" i="7"/>
  <c r="L25" i="7" s="1"/>
  <c r="L28" i="7" s="1"/>
  <c r="E25" i="7"/>
  <c r="C25" i="7"/>
  <c r="M24" i="7"/>
  <c r="L24" i="7"/>
  <c r="K24" i="7"/>
  <c r="L23" i="7"/>
  <c r="K23" i="7"/>
  <c r="M23" i="7" s="1"/>
  <c r="L22" i="7"/>
  <c r="K22" i="7"/>
  <c r="M22" i="7" s="1"/>
  <c r="M21" i="7"/>
  <c r="L21" i="7"/>
  <c r="K21" i="7"/>
  <c r="M20" i="7"/>
  <c r="K20" i="7"/>
  <c r="L19" i="7"/>
  <c r="K19" i="7"/>
  <c r="M19" i="7" s="1"/>
  <c r="M18" i="7"/>
  <c r="L18" i="7"/>
  <c r="K18" i="7"/>
  <c r="M17" i="7"/>
  <c r="L17" i="7"/>
  <c r="L26" i="7" s="1"/>
  <c r="K17" i="7"/>
  <c r="K16" i="7"/>
  <c r="M16" i="7" s="1"/>
  <c r="M15" i="7"/>
  <c r="M25" i="7" s="1"/>
  <c r="M28" i="7" s="1"/>
  <c r="K15" i="7"/>
  <c r="K14" i="7"/>
  <c r="K13" i="7"/>
  <c r="K26" i="7" s="1"/>
  <c r="D13" i="7"/>
  <c r="D25" i="7" s="1"/>
  <c r="C13" i="7"/>
  <c r="M10" i="7"/>
  <c r="K10" i="7"/>
  <c r="C10" i="7"/>
  <c r="C28" i="7" s="1"/>
  <c r="A7" i="7"/>
  <c r="M4" i="7"/>
  <c r="F4" i="7"/>
  <c r="C13" i="1"/>
  <c r="K13" i="6" l="1"/>
  <c r="K26" i="6" s="1"/>
  <c r="D25" i="6"/>
  <c r="G29" i="6"/>
  <c r="M25" i="6"/>
  <c r="M28" i="6" s="1"/>
  <c r="J29" i="6"/>
  <c r="H28" i="6"/>
  <c r="H29" i="6" s="1"/>
  <c r="L26" i="6"/>
  <c r="C28" i="6"/>
  <c r="F29" i="6" s="1"/>
  <c r="M25" i="5"/>
  <c r="M28" i="5" s="1"/>
  <c r="D25" i="5"/>
  <c r="K13" i="5"/>
  <c r="K26" i="5" s="1"/>
  <c r="F29" i="5"/>
  <c r="J29" i="5"/>
  <c r="L25" i="5"/>
  <c r="L28" i="5" s="1"/>
  <c r="M25" i="4"/>
  <c r="M28" i="4" s="1"/>
  <c r="D25" i="4"/>
  <c r="K13" i="4"/>
  <c r="K26" i="4" s="1"/>
  <c r="F29" i="4"/>
  <c r="J29" i="4"/>
  <c r="L25" i="4"/>
  <c r="L28" i="4" s="1"/>
  <c r="D28" i="7"/>
  <c r="D29" i="7" s="1"/>
  <c r="K25" i="7"/>
  <c r="K28" i="7" s="1"/>
  <c r="M29" i="7"/>
  <c r="N28" i="7"/>
  <c r="J29" i="7"/>
  <c r="C30" i="7"/>
  <c r="G29" i="7"/>
  <c r="E29" i="7"/>
  <c r="I29" i="7"/>
  <c r="N10" i="7"/>
  <c r="F28" i="7"/>
  <c r="D13" i="1"/>
  <c r="K13" i="1" s="1"/>
  <c r="K14" i="1"/>
  <c r="A7" i="1"/>
  <c r="C10" i="1"/>
  <c r="M4" i="1"/>
  <c r="H87" i="2"/>
  <c r="C95" i="2" s="1"/>
  <c r="E95" i="2" s="1"/>
  <c r="G124" i="2" s="1"/>
  <c r="H81" i="2"/>
  <c r="A95" i="2"/>
  <c r="E21" i="2"/>
  <c r="G21" i="2" s="1"/>
  <c r="C21" i="2"/>
  <c r="E13" i="2"/>
  <c r="C13" i="2"/>
  <c r="A124" i="2"/>
  <c r="A114" i="2"/>
  <c r="A108" i="2"/>
  <c r="I60" i="2"/>
  <c r="G60" i="2"/>
  <c r="K60" i="2" s="1"/>
  <c r="E60" i="2"/>
  <c r="C60" i="2"/>
  <c r="A60" i="2"/>
  <c r="I48" i="2"/>
  <c r="G48" i="2"/>
  <c r="E48" i="2"/>
  <c r="C48" i="2"/>
  <c r="K48" i="2" s="1"/>
  <c r="A48" i="2"/>
  <c r="F25" i="1"/>
  <c r="K10" i="1"/>
  <c r="N10" i="1" s="1"/>
  <c r="K15" i="1"/>
  <c r="M15" i="1" s="1"/>
  <c r="K16" i="1"/>
  <c r="M16" i="1" s="1"/>
  <c r="K17" i="1"/>
  <c r="L17" i="1"/>
  <c r="K18" i="1"/>
  <c r="M18" i="1" s="1"/>
  <c r="L18" i="1"/>
  <c r="L19" i="1"/>
  <c r="K19" i="1"/>
  <c r="M19" i="1" s="1"/>
  <c r="K20" i="1"/>
  <c r="M20" i="1" s="1"/>
  <c r="K21" i="1"/>
  <c r="M21" i="1" s="1"/>
  <c r="L21" i="1"/>
  <c r="K22" i="1"/>
  <c r="M22" i="1" s="1"/>
  <c r="L22" i="1"/>
  <c r="L23" i="1"/>
  <c r="L26" i="1" s="1"/>
  <c r="K23" i="1"/>
  <c r="K24" i="1"/>
  <c r="L24" i="1"/>
  <c r="F28" i="1"/>
  <c r="J25" i="1"/>
  <c r="J28" i="1" s="1"/>
  <c r="E25" i="1"/>
  <c r="E28" i="1" s="1"/>
  <c r="G25" i="1"/>
  <c r="G28" i="1"/>
  <c r="H25" i="1"/>
  <c r="H28" i="1" s="1"/>
  <c r="I25" i="1"/>
  <c r="I28" i="1" s="1"/>
  <c r="C25" i="1"/>
  <c r="C28" i="1" s="1"/>
  <c r="F4" i="1"/>
  <c r="G13" i="2"/>
  <c r="A29" i="2" s="1"/>
  <c r="M23" i="1"/>
  <c r="L25" i="1"/>
  <c r="L28" i="1"/>
  <c r="G108" i="2"/>
  <c r="M29" i="6" l="1"/>
  <c r="N28" i="6"/>
  <c r="D28" i="6"/>
  <c r="D29" i="6" s="1"/>
  <c r="K25" i="6"/>
  <c r="K28" i="6" s="1"/>
  <c r="I29" i="6"/>
  <c r="C30" i="6"/>
  <c r="N30" i="6"/>
  <c r="E29" i="6"/>
  <c r="M29" i="5"/>
  <c r="N28" i="5"/>
  <c r="N30" i="5" s="1"/>
  <c r="C30" i="5"/>
  <c r="K25" i="5"/>
  <c r="K28" i="5" s="1"/>
  <c r="D28" i="5"/>
  <c r="D29" i="5" s="1"/>
  <c r="M29" i="4"/>
  <c r="N28" i="4"/>
  <c r="N30" i="4" s="1"/>
  <c r="C30" i="4"/>
  <c r="D28" i="4"/>
  <c r="D29" i="4" s="1"/>
  <c r="K25" i="4"/>
  <c r="K28" i="4" s="1"/>
  <c r="N30" i="7"/>
  <c r="F29" i="7"/>
  <c r="D30" i="7"/>
  <c r="N29" i="7"/>
  <c r="D25" i="1"/>
  <c r="D28" i="1" s="1"/>
  <c r="E29" i="1"/>
  <c r="M17" i="1"/>
  <c r="M25" i="1" s="1"/>
  <c r="J29" i="1"/>
  <c r="D29" i="1"/>
  <c r="F29" i="1"/>
  <c r="M24" i="1"/>
  <c r="K26" i="1"/>
  <c r="E114" i="2"/>
  <c r="C68" i="2"/>
  <c r="C114" i="2"/>
  <c r="C29" i="2"/>
  <c r="E29" i="2" s="1"/>
  <c r="C124" i="2" s="1"/>
  <c r="E108" i="2"/>
  <c r="A68" i="2"/>
  <c r="I29" i="1"/>
  <c r="G29" i="1"/>
  <c r="H29" i="1"/>
  <c r="M10" i="1"/>
  <c r="G114" i="2"/>
  <c r="C108" i="2"/>
  <c r="D30" i="6" l="1"/>
  <c r="N29" i="6"/>
  <c r="D30" i="5"/>
  <c r="N29" i="5"/>
  <c r="N29" i="4"/>
  <c r="D30" i="4"/>
  <c r="K25" i="1"/>
  <c r="K28" i="1" s="1"/>
  <c r="C30" i="1"/>
  <c r="M28" i="1"/>
  <c r="I108" i="2"/>
  <c r="E68" i="2"/>
  <c r="E124" i="2" s="1"/>
  <c r="I124" i="2" s="1"/>
  <c r="I114" i="2"/>
  <c r="N28" i="1" l="1"/>
  <c r="N30" i="1" s="1"/>
  <c r="M29" i="1"/>
  <c r="D30" i="1" l="1"/>
  <c r="N29" i="1"/>
</calcChain>
</file>

<file path=xl/sharedStrings.xml><?xml version="1.0" encoding="utf-8"?>
<sst xmlns="http://schemas.openxmlformats.org/spreadsheetml/2006/main" count="531" uniqueCount="137">
  <si>
    <t>Estimated Acres to be Permanently Protected =</t>
  </si>
  <si>
    <t>$ per acre =</t>
  </si>
  <si>
    <t>FUNDING SOURCES</t>
  </si>
  <si>
    <t>Value of Development Rights =</t>
  </si>
  <si>
    <r>
      <t xml:space="preserve">Estimated Costs </t>
    </r>
    <r>
      <rPr>
        <b/>
        <vertAlign val="superscript"/>
        <sz val="10"/>
        <rFont val="Times New Roman"/>
        <family val="1"/>
      </rPr>
      <t>1</t>
    </r>
  </si>
  <si>
    <t xml:space="preserve">TOTAL PROJECT COSTS </t>
  </si>
  <si>
    <t>for this project, including any costs paid for by the landowner, prior to the time of closing.</t>
  </si>
  <si>
    <t>accurate data available at the time of application.  Ideally, the value of development rights will be based on a recent appraisal.</t>
  </si>
  <si>
    <r>
      <t xml:space="preserve">Town (cash) </t>
    </r>
    <r>
      <rPr>
        <b/>
        <vertAlign val="superscript"/>
        <sz val="10"/>
        <rFont val="Times New Roman"/>
        <family val="1"/>
      </rPr>
      <t>4</t>
    </r>
  </si>
  <si>
    <t>(cash)</t>
  </si>
  <si>
    <t>(in-kind)</t>
  </si>
  <si>
    <r>
      <t xml:space="preserve">Sum of Funding Sources (cash) </t>
    </r>
    <r>
      <rPr>
        <b/>
        <vertAlign val="superscript"/>
        <sz val="10"/>
        <rFont val="Times New Roman"/>
        <family val="1"/>
      </rPr>
      <t>6</t>
    </r>
  </si>
  <si>
    <t>County           (in-kind)</t>
  </si>
  <si>
    <t>Town                (in-kind)</t>
  </si>
  <si>
    <t>Total Project Costs =</t>
  </si>
  <si>
    <r>
      <t>County           (cash)</t>
    </r>
    <r>
      <rPr>
        <b/>
        <vertAlign val="superscript"/>
        <sz val="10"/>
        <rFont val="Times New Roman"/>
        <family val="1"/>
      </rPr>
      <t xml:space="preserve"> 3</t>
    </r>
  </si>
  <si>
    <r>
      <t>State Contribution</t>
    </r>
    <r>
      <rPr>
        <b/>
        <vertAlign val="superscript"/>
        <sz val="10"/>
        <rFont val="Times New Roman"/>
        <family val="1"/>
      </rPr>
      <t>2</t>
    </r>
  </si>
  <si>
    <r>
      <t>Sum of In-Kind Contributions</t>
    </r>
    <r>
      <rPr>
        <b/>
        <vertAlign val="superscript"/>
        <sz val="10"/>
        <rFont val="Times New Roman"/>
        <family val="1"/>
      </rPr>
      <t>7</t>
    </r>
  </si>
  <si>
    <r>
      <t>Landowner Contribution</t>
    </r>
    <r>
      <rPr>
        <b/>
        <vertAlign val="superscript"/>
        <sz val="10"/>
        <rFont val="Times New Roman"/>
        <family val="1"/>
      </rPr>
      <t>8</t>
    </r>
  </si>
  <si>
    <r>
      <t xml:space="preserve">Proposed Purchase Price of Conservation Easement </t>
    </r>
    <r>
      <rPr>
        <b/>
        <vertAlign val="superscript"/>
        <sz val="10"/>
        <rFont val="Times New Roman"/>
        <family val="1"/>
      </rPr>
      <t>9</t>
    </r>
  </si>
  <si>
    <t xml:space="preserve">(8) The Landowner Contribution for each item is calculated as the difference between total cost of the item and funding available for it. In the case of </t>
  </si>
  <si>
    <t>Subtotal =</t>
  </si>
  <si>
    <t xml:space="preserve">(1)  Enter estimated costs for each item associated with this transaction. Value of development rights will automatically fill from above. All costs should be based on the most </t>
  </si>
  <si>
    <t xml:space="preserve">(3) If a county is contributing funding to the project, project manager must allocate that funding as it is anticipated to be used to close the </t>
  </si>
  <si>
    <t>project. Actual allocation may be altered prior to the final distribution of State funds provided that the State approves any such reallocation.</t>
  </si>
  <si>
    <t>(4) If a town is contributing funding to the project, project manager must allocate that funding as it is anticipated to be used to close the</t>
  </si>
  <si>
    <t>project.  Actual allocation may be altered prior to the final distribution of State funds provided that the State approves any such reallocation.</t>
  </si>
  <si>
    <t xml:space="preserve">(6) This column automatically sums all sources of cash allocated to cover the project costs. </t>
  </si>
  <si>
    <t>(7) This column automatically sums all contributions of in-kind services allocated to certain project costs.</t>
  </si>
  <si>
    <t xml:space="preserve">"Land Costs" this represents a landowner donation resulting from a bargain sale of the conservation easement.  For each transaction cost that the landowner will pay for or </t>
  </si>
  <si>
    <t xml:space="preserve">towards, that amount must be paid by the landowner prior to his/her receipt of any payment from the proceeds of the State disbursement. </t>
  </si>
  <si>
    <t xml:space="preserve">consultants).  Direct costs should be entered in the appropriate columns as a "cash" amount whereas any non-cash contribution of staff time should be entered in the </t>
  </si>
  <si>
    <t>appropriate column as an "in-kind" amount. (Do not include cost of baseline documentation report anywhere along this line; that item is identified elsewhere on this form.)</t>
  </si>
  <si>
    <t>in-kind contribution toward any such item in the appropriate County, Town and/or Other column.</t>
  </si>
  <si>
    <t>NOTE:  NYS real estate transfer tax, if any, shall NOT be paid from proceeds provided to the Applicant from the State via the FPIG contract associated with this project.</t>
  </si>
  <si>
    <t>Municipal Government</t>
  </si>
  <si>
    <t>(9) Proposed Purchase Price is the amount of consideration that the landowner will receive for the sale of this conservation easement. That identical amount must be entered into the</t>
  </si>
  <si>
    <t>conservation easement as the amount of consideration. This number is automatically calculated as the difference between the value of the development rights (column 1)</t>
  </si>
  <si>
    <t>and the sum of the funding sources available (column 9).</t>
  </si>
  <si>
    <t>toward any individual cost item may be greater than 75%.  Project managers should enter the State contribution for each cost item based on how the project is anticipated to be funded.</t>
  </si>
  <si>
    <t>LAND COSTS</t>
  </si>
  <si>
    <t>TRANSACTION COSTS</t>
  </si>
  <si>
    <t>Title Insurance</t>
  </si>
  <si>
    <t>Survey(s)</t>
  </si>
  <si>
    <t>Appraisal</t>
  </si>
  <si>
    <t>Outside Legal Fees (if any)</t>
  </si>
  <si>
    <t>Recording Fees</t>
  </si>
  <si>
    <t xml:space="preserve">Baseline Documentation Report </t>
  </si>
  <si>
    <t>+</t>
  </si>
  <si>
    <t>=</t>
  </si>
  <si>
    <r>
      <t xml:space="preserve">Enter the </t>
    </r>
    <r>
      <rPr>
        <b/>
        <sz val="11"/>
        <rFont val="Calibri"/>
        <family val="2"/>
      </rPr>
      <t>“Grant Amount Per Unit”:</t>
    </r>
  </si>
  <si>
    <r>
      <t xml:space="preserve">Enter the </t>
    </r>
    <r>
      <rPr>
        <b/>
        <sz val="11"/>
        <rFont val="Calibri"/>
        <family val="2"/>
      </rPr>
      <t>“Total Amount Per Unit”:</t>
    </r>
  </si>
  <si>
    <t>Enter the “Match Funds”:</t>
  </si>
  <si>
    <t>DO NOT ENTER ANY AMOUNT INTO “OTHER FUNDS”</t>
  </si>
  <si>
    <r>
      <rPr>
        <b/>
        <sz val="10"/>
        <rFont val="Arial"/>
        <family val="2"/>
      </rPr>
      <t>First</t>
    </r>
    <r>
      <rPr>
        <sz val="10"/>
        <rFont val="Arial"/>
        <family val="2"/>
      </rPr>
      <t>, enter $ amounts as directed below into ONLY GREEN SHADED BOXES; do NOT enter data anywhere else on this worksheet.</t>
    </r>
  </si>
  <si>
    <t>estimated total cost of "Project Partners' Staff Time" =</t>
  </si>
  <si>
    <t>estimated total cost of "Outside Legal Fees" =</t>
  </si>
  <si>
    <r>
      <t xml:space="preserve">$1,500 </t>
    </r>
    <r>
      <rPr>
        <b/>
        <i/>
        <sz val="11"/>
        <rFont val="Calibri"/>
        <family val="2"/>
      </rPr>
      <t>plus</t>
    </r>
    <r>
      <rPr>
        <sz val="11"/>
        <rFont val="Calibri"/>
        <family val="2"/>
      </rPr>
      <t xml:space="preserve"> estimated cost of “Project Partners’ Staff Time” </t>
    </r>
    <r>
      <rPr>
        <b/>
        <i/>
        <sz val="11"/>
        <rFont val="Calibri"/>
        <family val="2"/>
      </rPr>
      <t>plus</t>
    </r>
    <r>
      <rPr>
        <sz val="11"/>
        <rFont val="Calibri"/>
        <family val="2"/>
      </rPr>
      <t xml:space="preserve"> estimated cost of “Outside Legal Fees”</t>
    </r>
  </si>
  <si>
    <t>proposed State contribution toward "Project Partners' Staff Time" =</t>
  </si>
  <si>
    <t>proposed State contribution toward "Outside Legal Fees" =</t>
  </si>
  <si>
    <r>
      <t xml:space="preserve">$1,500 </t>
    </r>
    <r>
      <rPr>
        <b/>
        <i/>
        <sz val="11"/>
        <rFont val="Calibri"/>
        <family val="2"/>
      </rPr>
      <t>plus</t>
    </r>
    <r>
      <rPr>
        <sz val="11"/>
        <rFont val="Calibri"/>
        <family val="2"/>
      </rPr>
      <t xml:space="preserve"> 50% of State contribution toward “Project Partners’ Staff Time” </t>
    </r>
    <r>
      <rPr>
        <b/>
        <i/>
        <sz val="11"/>
        <rFont val="Calibri"/>
        <family val="2"/>
      </rPr>
      <t>plus</t>
    </r>
    <r>
      <rPr>
        <sz val="11"/>
        <rFont val="Calibri"/>
        <family val="2"/>
      </rPr>
      <t xml:space="preserve"> 50% of State contribution toward “Outside Legal Fees”</t>
    </r>
  </si>
  <si>
    <t>estimated total cost of "Survey(s)" =</t>
  </si>
  <si>
    <t>estimated total cost of "Appraisal" =</t>
  </si>
  <si>
    <t>estimated total cost of "Baseline Documentation Report" =</t>
  </si>
  <si>
    <t>proposed State contribution toward "Survey(s)" =</t>
  </si>
  <si>
    <t>proposed State contribution toward "Appraisal" =</t>
  </si>
  <si>
    <t>proposed State contribution toward "Baseline Documentation Report" =</t>
  </si>
  <si>
    <r>
      <t xml:space="preserve">estimated cost of "Survey(s)" </t>
    </r>
    <r>
      <rPr>
        <b/>
        <i/>
        <sz val="11"/>
        <rFont val="Calibri"/>
        <family val="2"/>
      </rPr>
      <t>plus</t>
    </r>
    <r>
      <rPr>
        <sz val="11"/>
        <rFont val="Calibri"/>
        <family val="2"/>
      </rPr>
      <t xml:space="preserve"> estimated cost of "Appraisal" </t>
    </r>
    <r>
      <rPr>
        <b/>
        <i/>
        <sz val="11"/>
        <rFont val="Calibri"/>
        <family val="2"/>
      </rPr>
      <t>plus</t>
    </r>
    <r>
      <rPr>
        <sz val="11"/>
        <rFont val="Calibri"/>
        <family val="2"/>
      </rPr>
      <t xml:space="preserve"> estimated cost of “Project Partners’ Staff Time” </t>
    </r>
    <r>
      <rPr>
        <b/>
        <i/>
        <sz val="11"/>
        <rFont val="Calibri"/>
        <family val="2"/>
      </rPr>
      <t/>
    </r>
  </si>
  <si>
    <r>
      <t xml:space="preserve">     </t>
    </r>
    <r>
      <rPr>
        <b/>
        <i/>
        <sz val="11"/>
        <rFont val="Calibri"/>
        <family val="2"/>
      </rPr>
      <t>plus</t>
    </r>
    <r>
      <rPr>
        <sz val="11"/>
        <rFont val="Calibri"/>
        <family val="2"/>
      </rPr>
      <t xml:space="preserve"> estimated cost of “Outside Legal Fees” </t>
    </r>
    <r>
      <rPr>
        <b/>
        <i/>
        <sz val="11"/>
        <rFont val="Calibri"/>
        <family val="2"/>
      </rPr>
      <t>plus</t>
    </r>
    <r>
      <rPr>
        <sz val="11"/>
        <rFont val="Calibri"/>
        <family val="2"/>
      </rPr>
      <t xml:space="preserve"> estimated cost of "Baseline Documentation Report"</t>
    </r>
  </si>
  <si>
    <r>
      <t xml:space="preserve">State contribution toward "Survey(s)" </t>
    </r>
    <r>
      <rPr>
        <b/>
        <i/>
        <sz val="11"/>
        <rFont val="Calibri"/>
        <family val="2"/>
      </rPr>
      <t>plus</t>
    </r>
    <r>
      <rPr>
        <sz val="11"/>
        <rFont val="Calibri"/>
        <family val="2"/>
      </rPr>
      <t xml:space="preserve"> State contribution toward "Appraisal" </t>
    </r>
    <r>
      <rPr>
        <b/>
        <i/>
        <sz val="11"/>
        <rFont val="Calibri"/>
        <family val="2"/>
      </rPr>
      <t>plus</t>
    </r>
    <r>
      <rPr>
        <sz val="11"/>
        <rFont val="Calibri"/>
        <family val="2"/>
      </rPr>
      <t xml:space="preserve"> State contribution toward “Project Partners’ Staff Time”</t>
    </r>
    <r>
      <rPr>
        <b/>
        <i/>
        <sz val="11"/>
        <rFont val="Calibri"/>
        <family val="2"/>
      </rPr>
      <t/>
    </r>
  </si>
  <si>
    <r>
      <t xml:space="preserve">     </t>
    </r>
    <r>
      <rPr>
        <b/>
        <i/>
        <sz val="11"/>
        <rFont val="Calibri"/>
        <family val="2"/>
      </rPr>
      <t>plus</t>
    </r>
    <r>
      <rPr>
        <sz val="11"/>
        <rFont val="Calibri"/>
        <family val="2"/>
      </rPr>
      <t xml:space="preserve"> State contribution toward “Outside Legal Fees” </t>
    </r>
    <r>
      <rPr>
        <b/>
        <i/>
        <sz val="11"/>
        <rFont val="Calibri"/>
        <family val="2"/>
      </rPr>
      <t>plus</t>
    </r>
    <r>
      <rPr>
        <sz val="11"/>
        <rFont val="Calibri"/>
        <family val="2"/>
      </rPr>
      <t xml:space="preserve"> State contribution toward "Baseline Documentation Report"</t>
    </r>
  </si>
  <si>
    <r>
      <rPr>
        <b/>
        <sz val="11"/>
        <rFont val="Calibri"/>
        <family val="2"/>
      </rPr>
      <t>Step Two:</t>
    </r>
    <r>
      <rPr>
        <sz val="11"/>
        <rFont val="Calibri"/>
        <family val="2"/>
      </rPr>
      <t xml:space="preserve">  Enter the following </t>
    </r>
    <r>
      <rPr>
        <b/>
        <sz val="11"/>
        <color indexed="40"/>
        <rFont val="Calibri"/>
        <family val="2"/>
      </rPr>
      <t>sum</t>
    </r>
    <r>
      <rPr>
        <sz val="11"/>
        <rFont val="Calibri"/>
        <family val="2"/>
      </rPr>
      <t xml:space="preserve"> into "Total Amount Per Unit":</t>
    </r>
  </si>
  <si>
    <r>
      <rPr>
        <b/>
        <sz val="11"/>
        <rFont val="Calibri"/>
        <family val="2"/>
      </rPr>
      <t>Step Two:</t>
    </r>
    <r>
      <rPr>
        <sz val="11"/>
        <rFont val="Calibri"/>
        <family val="2"/>
      </rPr>
      <t xml:space="preserve">  Enter the following </t>
    </r>
    <r>
      <rPr>
        <b/>
        <sz val="11"/>
        <color indexed="40"/>
        <rFont val="Calibri"/>
        <family val="2"/>
      </rPr>
      <t>sum</t>
    </r>
    <r>
      <rPr>
        <sz val="11"/>
        <rFont val="Calibri"/>
        <family val="2"/>
      </rPr>
      <t xml:space="preserve"> into "Grant Amount Per Unit":</t>
    </r>
  </si>
  <si>
    <r>
      <rPr>
        <b/>
        <sz val="11"/>
        <rFont val="Calibri"/>
        <family val="2"/>
      </rPr>
      <t>Step Two:</t>
    </r>
    <r>
      <rPr>
        <sz val="11"/>
        <rFont val="Calibri"/>
        <family val="2"/>
      </rPr>
      <t xml:space="preserve">  Enter the following </t>
    </r>
    <r>
      <rPr>
        <b/>
        <sz val="11"/>
        <color indexed="40"/>
        <rFont val="Calibri"/>
        <family val="2"/>
      </rPr>
      <t>result</t>
    </r>
    <r>
      <rPr>
        <sz val="11"/>
        <rFont val="Calibri"/>
        <family val="2"/>
      </rPr>
      <t xml:space="preserve"> into "Grant Amount Per Unit":</t>
    </r>
  </si>
  <si>
    <t>-</t>
  </si>
  <si>
    <r>
      <rPr>
        <b/>
        <sz val="10"/>
        <rFont val="Arial"/>
        <family val="2"/>
      </rPr>
      <t>Step Two:</t>
    </r>
    <r>
      <rPr>
        <sz val="10"/>
        <rFont val="Arial"/>
        <family val="2"/>
      </rPr>
      <t xml:space="preserve">  Enter the following </t>
    </r>
    <r>
      <rPr>
        <b/>
        <sz val="10"/>
        <color indexed="40"/>
        <rFont val="Arial"/>
        <family val="2"/>
      </rPr>
      <t>result</t>
    </r>
    <r>
      <rPr>
        <sz val="10"/>
        <rFont val="Arial"/>
        <family val="2"/>
      </rPr>
      <t xml:space="preserve"> into "Grant Amount Per Unit" =</t>
    </r>
  </si>
  <si>
    <r>
      <t xml:space="preserve">"TOTAL PROJECT COSTS" </t>
    </r>
    <r>
      <rPr>
        <b/>
        <i/>
        <sz val="11"/>
        <rFont val="Calibri"/>
        <family val="2"/>
      </rPr>
      <t>less</t>
    </r>
    <r>
      <rPr>
        <sz val="11"/>
        <rFont val="Calibri"/>
        <family val="2"/>
      </rPr>
      <t xml:space="preserve"> Advance Payment </t>
    </r>
    <r>
      <rPr>
        <b/>
        <i/>
        <sz val="11"/>
        <rFont val="Calibri"/>
        <family val="2"/>
      </rPr>
      <t>less</t>
    </r>
    <r>
      <rPr>
        <sz val="11"/>
        <rFont val="Calibri"/>
        <family val="2"/>
      </rPr>
      <t xml:space="preserve"> Interim Payment #1 </t>
    </r>
    <r>
      <rPr>
        <b/>
        <i/>
        <sz val="11"/>
        <rFont val="Calibri"/>
        <family val="2"/>
      </rPr>
      <t>less</t>
    </r>
    <r>
      <rPr>
        <sz val="11"/>
        <rFont val="Calibri"/>
        <family val="2"/>
      </rPr>
      <t xml:space="preserve"> Final Payment</t>
    </r>
  </si>
  <si>
    <r>
      <rPr>
        <b/>
        <sz val="10"/>
        <rFont val="Arial"/>
        <family val="2"/>
      </rPr>
      <t>Step Two:</t>
    </r>
    <r>
      <rPr>
        <sz val="10"/>
        <rFont val="Arial"/>
        <family val="2"/>
      </rPr>
      <t xml:space="preserve">  Enter the following </t>
    </r>
    <r>
      <rPr>
        <b/>
        <sz val="10"/>
        <color indexed="40"/>
        <rFont val="Arial"/>
        <family val="2"/>
      </rPr>
      <t>result</t>
    </r>
    <r>
      <rPr>
        <sz val="10"/>
        <rFont val="Arial"/>
        <family val="2"/>
      </rPr>
      <t xml:space="preserve"> into "Total Amount Per Unit" =</t>
    </r>
  </si>
  <si>
    <r>
      <rPr>
        <b/>
        <sz val="11"/>
        <rFont val="Calibri"/>
        <family val="2"/>
      </rPr>
      <t>Step Two:</t>
    </r>
    <r>
      <rPr>
        <sz val="11"/>
        <rFont val="Calibri"/>
        <family val="2"/>
      </rPr>
      <t xml:space="preserve">  Enter the following </t>
    </r>
    <r>
      <rPr>
        <b/>
        <sz val="11"/>
        <color indexed="40"/>
        <rFont val="Calibri"/>
        <family val="2"/>
      </rPr>
      <t>result</t>
    </r>
    <r>
      <rPr>
        <sz val="11"/>
        <rFont val="Calibri"/>
        <family val="2"/>
      </rPr>
      <t xml:space="preserve"> into "Total Amount Per Unit":</t>
    </r>
  </si>
  <si>
    <r>
      <t xml:space="preserve">"TOTAL PROJECT COSTS" </t>
    </r>
    <r>
      <rPr>
        <b/>
        <i/>
        <sz val="11"/>
        <rFont val="Calibri"/>
        <family val="2"/>
      </rPr>
      <t>less</t>
    </r>
    <r>
      <rPr>
        <sz val="11"/>
        <rFont val="Calibri"/>
        <family val="2"/>
      </rPr>
      <t xml:space="preserve"> those associated with Advance Payment </t>
    </r>
    <r>
      <rPr>
        <b/>
        <i/>
        <sz val="11"/>
        <rFont val="Calibri"/>
        <family val="2"/>
      </rPr>
      <t>less</t>
    </r>
    <r>
      <rPr>
        <sz val="11"/>
        <rFont val="Calibri"/>
        <family val="2"/>
      </rPr>
      <t xml:space="preserve"> those associated with Interim Payment #1 </t>
    </r>
    <r>
      <rPr>
        <b/>
        <i/>
        <sz val="11"/>
        <rFont val="Calibri"/>
        <family val="2"/>
      </rPr>
      <t>less</t>
    </r>
    <r>
      <rPr>
        <sz val="11"/>
        <rFont val="Calibri"/>
        <family val="2"/>
      </rPr>
      <t xml:space="preserve"> those associated with Final Payment</t>
    </r>
  </si>
  <si>
    <r>
      <rPr>
        <b/>
        <sz val="11"/>
        <rFont val="Calibri"/>
        <family val="2"/>
      </rPr>
      <t>Step Two:</t>
    </r>
    <r>
      <rPr>
        <sz val="11"/>
        <rFont val="Calibri"/>
        <family val="2"/>
      </rPr>
      <t xml:space="preserve">  Enter the following </t>
    </r>
    <r>
      <rPr>
        <b/>
        <sz val="11"/>
        <color indexed="40"/>
        <rFont val="Calibri"/>
        <family val="2"/>
      </rPr>
      <t>result</t>
    </r>
    <r>
      <rPr>
        <sz val="11"/>
        <rFont val="Calibri"/>
        <family val="2"/>
      </rPr>
      <t xml:space="preserve"> into "Match Funds":</t>
    </r>
  </si>
  <si>
    <r>
      <t xml:space="preserve">"Local Match Total" </t>
    </r>
    <r>
      <rPr>
        <b/>
        <i/>
        <sz val="11"/>
        <rFont val="Calibri"/>
        <family val="2"/>
      </rPr>
      <t>less</t>
    </r>
    <r>
      <rPr>
        <sz val="11"/>
        <rFont val="Calibri"/>
        <family val="2"/>
      </rPr>
      <t xml:space="preserve"> those associated with Advance Payment </t>
    </r>
    <r>
      <rPr>
        <b/>
        <i/>
        <sz val="11"/>
        <rFont val="Calibri"/>
        <family val="2"/>
      </rPr>
      <t>less</t>
    </r>
    <r>
      <rPr>
        <sz val="11"/>
        <rFont val="Calibri"/>
        <family val="2"/>
      </rPr>
      <t xml:space="preserve"> those associated with Interim Payment #1 </t>
    </r>
    <r>
      <rPr>
        <b/>
        <i/>
        <sz val="11"/>
        <rFont val="Calibri"/>
        <family val="2"/>
      </rPr>
      <t>less</t>
    </r>
    <r>
      <rPr>
        <sz val="11"/>
        <rFont val="Calibri"/>
        <family val="2"/>
      </rPr>
      <t xml:space="preserve"> those associated with Final Payment</t>
    </r>
  </si>
  <si>
    <r>
      <t xml:space="preserve">"Total Amount Per Unit" </t>
    </r>
    <r>
      <rPr>
        <b/>
        <i/>
        <sz val="11"/>
        <rFont val="Calibri"/>
        <family val="2"/>
      </rPr>
      <t>less</t>
    </r>
    <r>
      <rPr>
        <sz val="11"/>
        <rFont val="Calibri"/>
        <family val="2"/>
      </rPr>
      <t xml:space="preserve"> "Grant Amount Per Unit"</t>
    </r>
  </si>
  <si>
    <r>
      <rPr>
        <b/>
        <sz val="10"/>
        <rFont val="Arial"/>
        <family val="2"/>
      </rPr>
      <t>Second</t>
    </r>
    <r>
      <rPr>
        <sz val="10"/>
        <rFont val="Arial"/>
        <family val="2"/>
      </rPr>
      <t xml:space="preserve">, transfer the sum totals shown below (those amounts in </t>
    </r>
    <r>
      <rPr>
        <b/>
        <sz val="10"/>
        <color indexed="40"/>
        <rFont val="Arial"/>
        <family val="2"/>
      </rPr>
      <t>blue</t>
    </r>
    <r>
      <rPr>
        <sz val="10"/>
        <rFont val="Arial"/>
        <family val="2"/>
      </rPr>
      <t>) to the corresponding locations on the "Performance Budget" page of the Forms Menu.</t>
    </r>
  </si>
  <si>
    <t>Enter the “NUMBER OF UNITS” = 1</t>
  </si>
  <si>
    <t>Enter “TOTAL GRANT FUNDS”:  Enter the identical amount as that entered in "Grant Amount Per Unit" above.</t>
  </si>
  <si>
    <t>REMEMBER TO "SAVE" YOUR DATA ENTRIES!</t>
  </si>
  <si>
    <r>
      <t>Enter a "Deliverable/Outcome" entitled "Contract Approval" to become part of the Performance Budget (Attachment B-2 of the Master Contract))</t>
    </r>
    <r>
      <rPr>
        <b/>
        <sz val="11"/>
        <rFont val="Calibri"/>
        <family val="2"/>
      </rPr>
      <t>:</t>
    </r>
  </si>
  <si>
    <t>Enter a "Deliverable/Outcome" entitled "Preliminary Approval" to become part of the Performance Budget (Attachment B-2 of the Master Contract)):</t>
  </si>
  <si>
    <t>Enter a "Deliverable/Outcome" entitled "Project File Approval" to become part of the Performance Budget (Attachment B-2 of the Master Contract)):</t>
  </si>
  <si>
    <t>Enter a "Deliverable/Outcome" entitled "Final Report Approval" to become part of the Performance Budget (Attachment B-2 of the Master Contract)):</t>
  </si>
  <si>
    <t>INSTRUCTIONS FOR FILLING OUT FINANCIAL WORKSHEET.</t>
  </si>
  <si>
    <t>Identify each "Other" source of cash and specify the amount to be provided from each source in the box immediately below:</t>
  </si>
  <si>
    <t>(5) The sum of all "Other" funding applied to the project must be allocated in this column in the same manner as that for county and/or town funds. Each source and the specific amount being</t>
  </si>
  <si>
    <t>contributed from each source must be identified in supplemental budget documentation provided at the bottom of the front side of this form.</t>
  </si>
  <si>
    <r>
      <rPr>
        <b/>
        <sz val="11"/>
        <rFont val="Calibri"/>
        <family val="2"/>
      </rPr>
      <t>Step One:</t>
    </r>
    <r>
      <rPr>
        <sz val="11"/>
        <rFont val="Calibri"/>
        <family val="2"/>
      </rPr>
      <t xml:space="preserve">  Enter the "Local Match Total" amount (associated with footnote #14) here from "Financial Worksheet" =</t>
    </r>
  </si>
  <si>
    <t>proposed State contribution toward "Stewardship Fee" =</t>
  </si>
  <si>
    <t>proposed State contribution toward "Easement Defense Liability Insurance" =</t>
  </si>
  <si>
    <t>estimated total cost of "Stewardship Fee" =</t>
  </si>
  <si>
    <r>
      <t xml:space="preserve">estimated total cost of "Easement Defense Liability Insurance" </t>
    </r>
    <r>
      <rPr>
        <b/>
        <i/>
        <sz val="11"/>
        <rFont val="Calibri"/>
        <family val="2"/>
      </rPr>
      <t>(ONLY IF APPLICABLE)</t>
    </r>
    <r>
      <rPr>
        <sz val="11"/>
        <rFont val="Calibri"/>
        <family val="2"/>
      </rPr>
      <t xml:space="preserve"> =</t>
    </r>
  </si>
  <si>
    <t>Value of Preemptive Purchase Right =</t>
  </si>
  <si>
    <t>Value of All Rights to be Acquired</t>
  </si>
  <si>
    <t>Farm Name:</t>
  </si>
  <si>
    <t>Name of Applicant:</t>
  </si>
  <si>
    <t>Extent of Value of Preemptive Purchase Right to Value of Development Rights =</t>
  </si>
  <si>
    <r>
      <rPr>
        <b/>
        <sz val="10"/>
        <rFont val="Arial"/>
        <family val="2"/>
      </rPr>
      <t>Step One:</t>
    </r>
    <r>
      <rPr>
        <sz val="10"/>
        <rFont val="Arial"/>
        <family val="2"/>
      </rPr>
      <t xml:space="preserve">  Enter the following amounts here from the "Estimated Costs" column from each easement's "Financial Worksheet":</t>
    </r>
  </si>
  <si>
    <r>
      <rPr>
        <b/>
        <sz val="10"/>
        <rFont val="Arial"/>
        <family val="2"/>
      </rPr>
      <t>Step One:</t>
    </r>
    <r>
      <rPr>
        <sz val="10"/>
        <rFont val="Arial"/>
        <family val="2"/>
      </rPr>
      <t xml:space="preserve">  Enter the following amounts here from the "State Contribution" column from each easement's "Financial Worksheet" =</t>
    </r>
  </si>
  <si>
    <r>
      <rPr>
        <b/>
        <sz val="10"/>
        <rFont val="Arial"/>
        <family val="2"/>
      </rPr>
      <t>Step One:</t>
    </r>
    <r>
      <rPr>
        <sz val="10"/>
        <rFont val="Arial"/>
        <family val="2"/>
      </rPr>
      <t xml:space="preserve">  Enter the "TOTAL PROJECT COSTS" amount here from the "Estimated Costs" column from each easement's "Financial Worksheet" =</t>
    </r>
  </si>
  <si>
    <r>
      <rPr>
        <b/>
        <sz val="11"/>
        <rFont val="Calibri"/>
        <family val="2"/>
      </rPr>
      <t>Step One:</t>
    </r>
    <r>
      <rPr>
        <sz val="11"/>
        <rFont val="Calibri"/>
        <family val="2"/>
      </rPr>
      <t xml:space="preserve">  Enter the following amounts here from the "Estimated Costs" column from each easement's "Financial Worksheet":</t>
    </r>
  </si>
  <si>
    <r>
      <rPr>
        <b/>
        <sz val="11"/>
        <rFont val="Calibri"/>
        <family val="2"/>
      </rPr>
      <t>Step One:</t>
    </r>
    <r>
      <rPr>
        <sz val="11"/>
        <rFont val="Calibri"/>
        <family val="2"/>
      </rPr>
      <t xml:space="preserve">  Enter the following amounts here from the "State Contribution" column from each easement's "Financial Worksheet":</t>
    </r>
  </si>
  <si>
    <r>
      <rPr>
        <b/>
        <sz val="11"/>
        <rFont val="Calibri"/>
        <family val="2"/>
      </rPr>
      <t xml:space="preserve">Step One: </t>
    </r>
    <r>
      <rPr>
        <sz val="11"/>
        <rFont val="Calibri"/>
        <family val="2"/>
      </rPr>
      <t xml:space="preserve"> Enter the following amounts here from the "State Contribution" column from each easement's "Financial Worksheet":</t>
    </r>
  </si>
  <si>
    <r>
      <rPr>
        <b/>
        <sz val="10"/>
        <rFont val="Arial"/>
        <family val="2"/>
      </rPr>
      <t>Step One:</t>
    </r>
    <r>
      <rPr>
        <sz val="10"/>
        <rFont val="Arial"/>
        <family val="2"/>
      </rPr>
      <t xml:space="preserve">  Enter the "TOTAL PROJECT COSTS" amount here from the "State Contribution" column from each easement's "Financial Worksheet" =</t>
    </r>
  </si>
  <si>
    <t>(19) Auto math check confirms that the total project costs sum correctly and that the sum of the local match (%) and state share (%) equals 100%.</t>
  </si>
  <si>
    <r>
      <t xml:space="preserve">Auto Math Check </t>
    </r>
    <r>
      <rPr>
        <b/>
        <vertAlign val="superscript"/>
        <sz val="10"/>
        <rFont val="Times New Roman"/>
        <family val="1"/>
      </rPr>
      <t>19</t>
    </r>
  </si>
  <si>
    <r>
      <t xml:space="preserve">Percentage of Local Match that is In-Kind </t>
    </r>
    <r>
      <rPr>
        <vertAlign val="superscript"/>
        <sz val="10"/>
        <rFont val="Times New Roman"/>
        <family val="1"/>
      </rPr>
      <t>18</t>
    </r>
    <r>
      <rPr>
        <sz val="10"/>
        <rFont val="Times New Roman"/>
        <family val="1"/>
      </rPr>
      <t xml:space="preserve"> =</t>
    </r>
  </si>
  <si>
    <t>(18) In-kind contributions shall not exceed 80% of the local match or $25,000, whichever is less.</t>
  </si>
  <si>
    <r>
      <t xml:space="preserve">Local Match Total </t>
    </r>
    <r>
      <rPr>
        <b/>
        <vertAlign val="superscript"/>
        <sz val="10"/>
        <rFont val="Times New Roman"/>
        <family val="1"/>
      </rPr>
      <t>17</t>
    </r>
  </si>
  <si>
    <t>(17) Applicant must provide documentation acceptable to the Deparment accounting for the encumbrance or expenditure of the required local match</t>
  </si>
  <si>
    <r>
      <t xml:space="preserve">Percentage of Total Project Cost                          from Each Contributor </t>
    </r>
    <r>
      <rPr>
        <b/>
        <vertAlign val="superscript"/>
        <sz val="10"/>
        <rFont val="Times New Roman"/>
        <family val="1"/>
      </rPr>
      <t>16</t>
    </r>
  </si>
  <si>
    <r>
      <t>Other transaction cost</t>
    </r>
    <r>
      <rPr>
        <vertAlign val="superscript"/>
        <sz val="10"/>
        <rFont val="Times New Roman"/>
        <family val="1"/>
      </rPr>
      <t>15</t>
    </r>
    <r>
      <rPr>
        <sz val="10"/>
        <rFont val="Times New Roman"/>
        <family val="1"/>
      </rPr>
      <t xml:space="preserve">:  </t>
    </r>
  </si>
  <si>
    <t xml:space="preserve">(15) Other transaction costs must be identified separately. Examples include title report, GIS mapping, printing, Phase I Environmental Site Assessment, etc. Be sure to reflect any </t>
  </si>
  <si>
    <r>
      <t>Soil Health Assessment</t>
    </r>
    <r>
      <rPr>
        <vertAlign val="superscript"/>
        <sz val="10"/>
        <rFont val="Times New Roman"/>
        <family val="1"/>
      </rPr>
      <t>14</t>
    </r>
    <r>
      <rPr>
        <sz val="10"/>
        <rFont val="Times New Roman"/>
        <family val="1"/>
      </rPr>
      <t xml:space="preserve">:  </t>
    </r>
  </si>
  <si>
    <t>(13) This amount is typically in the range of $40 to $65 per conservation easement.</t>
  </si>
  <si>
    <r>
      <t>Easement Defense Liability Insurance</t>
    </r>
    <r>
      <rPr>
        <vertAlign val="superscript"/>
        <sz val="10"/>
        <rFont val="Times New Roman"/>
        <family val="1"/>
      </rPr>
      <t>13</t>
    </r>
    <r>
      <rPr>
        <sz val="10"/>
        <rFont val="Times New Roman"/>
        <family val="1"/>
      </rPr>
      <t xml:space="preserve">:  </t>
    </r>
  </si>
  <si>
    <t>(12) State contribution shall not exceed $10,000 per conservation easement.</t>
  </si>
  <si>
    <r>
      <t xml:space="preserve">Stewardship Fee </t>
    </r>
    <r>
      <rPr>
        <vertAlign val="superscript"/>
        <sz val="10"/>
        <rFont val="Times New Roman"/>
        <family val="1"/>
      </rPr>
      <t xml:space="preserve">12 </t>
    </r>
  </si>
  <si>
    <r>
      <t>Project Partners' Staff Time</t>
    </r>
    <r>
      <rPr>
        <vertAlign val="superscript"/>
        <sz val="10"/>
        <rFont val="Times New Roman"/>
        <family val="1"/>
      </rPr>
      <t>11</t>
    </r>
    <r>
      <rPr>
        <sz val="10"/>
        <rFont val="Times New Roman"/>
        <family val="1"/>
      </rPr>
      <t xml:space="preserve"> </t>
    </r>
    <r>
      <rPr>
        <sz val="9"/>
        <rFont val="Times New Roman"/>
        <family val="1"/>
      </rPr>
      <t>(e.g., contract administration, project management, outside easement expertise, etc.)</t>
    </r>
  </si>
  <si>
    <t xml:space="preserve">(11) Value of staff time necessary to assist with the conservation easement transaction for this project. Staff includes paid or volunteer employees of any project partner (including </t>
  </si>
  <si>
    <t>(10) Incentive Payment (only applicable for Climate Resiliency and Source Water Protection category projects) shall be ten percent (10%) of the appraised value of development rights for this project.</t>
  </si>
  <si>
    <r>
      <t>Incentive Payment</t>
    </r>
    <r>
      <rPr>
        <vertAlign val="superscript"/>
        <sz val="10"/>
        <rFont val="Times New Roman"/>
        <family val="1"/>
      </rPr>
      <t>10</t>
    </r>
  </si>
  <si>
    <r>
      <t xml:space="preserve">Other </t>
    </r>
    <r>
      <rPr>
        <b/>
        <vertAlign val="superscript"/>
        <sz val="10"/>
        <rFont val="Times New Roman"/>
        <family val="1"/>
      </rPr>
      <t>5</t>
    </r>
    <r>
      <rPr>
        <b/>
        <vertAlign val="superscript"/>
        <sz val="9"/>
        <rFont val="Times New Roman"/>
        <family val="1"/>
      </rPr>
      <t xml:space="preserve">                                                </t>
    </r>
    <r>
      <rPr>
        <b/>
        <sz val="9"/>
        <rFont val="Times New Roman"/>
        <family val="1"/>
      </rPr>
      <t xml:space="preserve"> </t>
    </r>
    <r>
      <rPr>
        <b/>
        <sz val="9"/>
        <color rgb="FFFF0000"/>
        <rFont val="Times New Roman"/>
        <family val="1"/>
      </rPr>
      <t xml:space="preserve"> (Identify cash source(s) below)</t>
    </r>
  </si>
  <si>
    <t>one sample will adequately represent a management unit, or whether an area should be split to compare multiple units. Fields should be divided into sampling units with differences in soil type,</t>
  </si>
  <si>
    <t>management practices, crop growth, yield, etc.  For more info, view the Comprehensive Assessment of Soil Health manual (https://soilhealth.cals.cornell.edu/training-manual/).</t>
  </si>
  <si>
    <r>
      <t xml:space="preserve">(14) Soil Health Assessment is required for Climate Resiliency and Food Security category projects; it is optional for all other category projects.  This amount is typically $110 </t>
    </r>
    <r>
      <rPr>
        <b/>
        <i/>
        <sz val="12"/>
        <rFont val="Times New Roman"/>
        <family val="1"/>
      </rPr>
      <t>per sample</t>
    </r>
    <r>
      <rPr>
        <sz val="12"/>
        <rFont val="Times New Roman"/>
        <family val="1"/>
      </rPr>
      <t>.  Decide whether</t>
    </r>
  </si>
  <si>
    <t xml:space="preserve">(2) State contribution shall not exceed 75% of total project cost UNLESS this project is proposed as an 87.5% State award - refer to RFA for more info. However, the State contribution </t>
  </si>
  <si>
    <t xml:space="preserve">(16) State funding % shall not exceed 75.0% of total project costs UNLESS this project is proposed as an 87.5% State award - refer to RFA for more info. </t>
  </si>
  <si>
    <t>RFA0238 - FPIG Financial Worksheet - Farmland Protection Implementation Project Involving a Perpetual Conservation Easement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</si>
</sst>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&quot;$&quot;#,##0"/>
    <numFmt numFmtId="166" formatCode="0.0%"/>
    <numFmt numFmtId="167" formatCode="&quot;$&quot;#,##0.00"/>
    <numFmt numFmtId="168" formatCode="#,##0.0000"/>
  </numFmts>
  <fonts count="23" x14ac:knownFonts="1">
    <font>
      <sz val="10"/>
      <name val="Arial"/>
    </font>
    <font>
      <sz val="10"/>
      <name val="Arial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vertAlign val="superscript"/>
      <sz val="10"/>
      <name val="Times New Roman"/>
      <family val="1"/>
    </font>
    <font>
      <vertAlign val="superscript"/>
      <sz val="10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10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b/>
      <u/>
      <sz val="11"/>
      <name val="Calibri"/>
      <family val="2"/>
    </font>
    <font>
      <b/>
      <i/>
      <sz val="11"/>
      <name val="Calibri"/>
      <family val="2"/>
    </font>
    <font>
      <b/>
      <sz val="11"/>
      <color indexed="40"/>
      <name val="Calibri"/>
      <family val="2"/>
    </font>
    <font>
      <b/>
      <sz val="10"/>
      <name val="Arial"/>
      <family val="2"/>
    </font>
    <font>
      <b/>
      <sz val="10"/>
      <color indexed="40"/>
      <name val="Arial"/>
      <family val="2"/>
    </font>
    <font>
      <sz val="10"/>
      <color rgb="FF00B0F0"/>
      <name val="Arial"/>
      <family val="2"/>
    </font>
    <font>
      <b/>
      <sz val="10"/>
      <color rgb="FFFF0000"/>
      <name val="Times New Roman"/>
      <family val="1"/>
    </font>
    <font>
      <b/>
      <sz val="9"/>
      <color rgb="FFFF0000"/>
      <name val="Times New Roman"/>
      <family val="1"/>
    </font>
    <font>
      <b/>
      <vertAlign val="superscript"/>
      <sz val="9"/>
      <name val="Times New Roman"/>
      <family val="1"/>
    </font>
    <font>
      <b/>
      <sz val="9"/>
      <name val="Times New Roman"/>
      <family val="1"/>
    </font>
    <font>
      <b/>
      <i/>
      <sz val="12"/>
      <name val="Times New Roman"/>
      <family val="1"/>
    </font>
  </fonts>
  <fills count="1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theme="0"/>
        <bgColor indexed="64"/>
      </patternFill>
    </fill>
  </fills>
  <borders count="8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20">
    <xf numFmtId="0" fontId="0" fillId="0" borderId="0" xfId="0"/>
    <xf numFmtId="0" fontId="3" fillId="0" borderId="0" xfId="0" applyFont="1"/>
    <xf numFmtId="0" fontId="3" fillId="0" borderId="0" xfId="0" applyFont="1" applyBorder="1"/>
    <xf numFmtId="0" fontId="3" fillId="0" borderId="1" xfId="0" applyFont="1" applyBorder="1"/>
    <xf numFmtId="0" fontId="3" fillId="0" borderId="2" xfId="0" applyFont="1" applyBorder="1"/>
    <xf numFmtId="0" fontId="2" fillId="0" borderId="3" xfId="0" applyFont="1" applyBorder="1" applyAlignment="1">
      <alignment horizontal="center"/>
    </xf>
    <xf numFmtId="164" fontId="3" fillId="0" borderId="4" xfId="0" applyNumberFormat="1" applyFont="1" applyBorder="1"/>
    <xf numFmtId="44" fontId="3" fillId="0" borderId="4" xfId="1" applyFont="1" applyBorder="1"/>
    <xf numFmtId="44" fontId="3" fillId="0" borderId="5" xfId="1" applyFont="1" applyBorder="1"/>
    <xf numFmtId="0" fontId="2" fillId="0" borderId="6" xfId="0" applyFont="1" applyBorder="1" applyAlignment="1">
      <alignment horizontal="center"/>
    </xf>
    <xf numFmtId="0" fontId="2" fillId="0" borderId="7" xfId="0" applyFont="1" applyBorder="1"/>
    <xf numFmtId="164" fontId="3" fillId="0" borderId="8" xfId="1" applyNumberFormat="1" applyFont="1" applyBorder="1"/>
    <xf numFmtId="164" fontId="3" fillId="0" borderId="9" xfId="1" applyNumberFormat="1" applyFont="1" applyBorder="1"/>
    <xf numFmtId="0" fontId="3" fillId="0" borderId="0" xfId="0" applyFont="1" applyBorder="1" applyAlignment="1">
      <alignment horizontal="center"/>
    </xf>
    <xf numFmtId="42" fontId="3" fillId="0" borderId="4" xfId="1" applyNumberFormat="1" applyFont="1" applyBorder="1"/>
    <xf numFmtId="164" fontId="3" fillId="2" borderId="10" xfId="1" applyNumberFormat="1" applyFont="1" applyFill="1" applyBorder="1"/>
    <xf numFmtId="166" fontId="3" fillId="0" borderId="11" xfId="2" applyNumberFormat="1" applyFont="1" applyFill="1" applyBorder="1"/>
    <xf numFmtId="44" fontId="3" fillId="0" borderId="4" xfId="1" applyFont="1" applyFill="1" applyBorder="1"/>
    <xf numFmtId="164" fontId="3" fillId="0" borderId="12" xfId="1" applyNumberFormat="1" applyFont="1" applyFill="1" applyBorder="1"/>
    <xf numFmtId="166" fontId="3" fillId="0" borderId="13" xfId="2" applyNumberFormat="1" applyFont="1" applyFill="1" applyBorder="1"/>
    <xf numFmtId="164" fontId="3" fillId="0" borderId="4" xfId="0" applyNumberFormat="1" applyFont="1" applyFill="1" applyBorder="1" applyAlignment="1">
      <alignment horizontal="center"/>
    </xf>
    <xf numFmtId="166" fontId="3" fillId="0" borderId="14" xfId="2" applyNumberFormat="1" applyFont="1" applyFill="1" applyBorder="1"/>
    <xf numFmtId="166" fontId="3" fillId="3" borderId="15" xfId="2" applyNumberFormat="1" applyFont="1" applyFill="1" applyBorder="1"/>
    <xf numFmtId="10" fontId="3" fillId="0" borderId="0" xfId="0" applyNumberFormat="1" applyFont="1" applyBorder="1"/>
    <xf numFmtId="0" fontId="3" fillId="0" borderId="0" xfId="0" applyFont="1" applyBorder="1" applyAlignment="1"/>
    <xf numFmtId="164" fontId="3" fillId="0" borderId="16" xfId="1" applyNumberFormat="1" applyFont="1" applyFill="1" applyBorder="1"/>
    <xf numFmtId="0" fontId="3" fillId="0" borderId="17" xfId="0" applyFont="1" applyBorder="1"/>
    <xf numFmtId="0" fontId="3" fillId="0" borderId="18" xfId="0" applyFont="1" applyBorder="1"/>
    <xf numFmtId="0" fontId="7" fillId="0" borderId="0" xfId="0" applyFont="1"/>
    <xf numFmtId="0" fontId="2" fillId="0" borderId="19" xfId="0" applyFont="1" applyBorder="1" applyAlignment="1">
      <alignment horizontal="center" wrapText="1"/>
    </xf>
    <xf numFmtId="0" fontId="3" fillId="0" borderId="20" xfId="0" applyFont="1" applyBorder="1"/>
    <xf numFmtId="0" fontId="3" fillId="4" borderId="0" xfId="0" applyFont="1" applyFill="1" applyBorder="1"/>
    <xf numFmtId="164" fontId="3" fillId="5" borderId="4" xfId="1" applyNumberFormat="1" applyFont="1" applyFill="1" applyBorder="1"/>
    <xf numFmtId="0" fontId="2" fillId="0" borderId="21" xfId="0" applyFont="1" applyBorder="1" applyAlignment="1">
      <alignment horizontal="center"/>
    </xf>
    <xf numFmtId="164" fontId="3" fillId="4" borderId="8" xfId="1" applyNumberFormat="1" applyFont="1" applyFill="1" applyBorder="1"/>
    <xf numFmtId="0" fontId="3" fillId="4" borderId="22" xfId="0" applyFont="1" applyFill="1" applyBorder="1"/>
    <xf numFmtId="164" fontId="3" fillId="4" borderId="9" xfId="1" applyNumberFormat="1" applyFont="1" applyFill="1" applyBorder="1"/>
    <xf numFmtId="164" fontId="3" fillId="4" borderId="22" xfId="0" applyNumberFormat="1" applyFont="1" applyFill="1" applyBorder="1"/>
    <xf numFmtId="164" fontId="3" fillId="4" borderId="0" xfId="0" applyNumberFormat="1" applyFont="1" applyFill="1" applyBorder="1"/>
    <xf numFmtId="164" fontId="3" fillId="0" borderId="22" xfId="0" applyNumberFormat="1" applyFont="1" applyBorder="1"/>
    <xf numFmtId="44" fontId="3" fillId="0" borderId="22" xfId="1" applyFont="1" applyBorder="1"/>
    <xf numFmtId="44" fontId="3" fillId="4" borderId="0" xfId="1" applyFont="1" applyFill="1" applyBorder="1"/>
    <xf numFmtId="0" fontId="2" fillId="0" borderId="23" xfId="0" applyFont="1" applyBorder="1" applyAlignment="1">
      <alignment horizontal="center" wrapText="1"/>
    </xf>
    <xf numFmtId="164" fontId="3" fillId="4" borderId="24" xfId="1" applyNumberFormat="1" applyFont="1" applyFill="1" applyBorder="1"/>
    <xf numFmtId="0" fontId="3" fillId="0" borderId="17" xfId="0" applyFont="1" applyFill="1" applyBorder="1"/>
    <xf numFmtId="0" fontId="3" fillId="0" borderId="25" xfId="0" applyFont="1" applyFill="1" applyBorder="1"/>
    <xf numFmtId="164" fontId="3" fillId="2" borderId="26" xfId="1" applyNumberFormat="1" applyFont="1" applyFill="1" applyBorder="1"/>
    <xf numFmtId="164" fontId="3" fillId="0" borderId="27" xfId="1" applyNumberFormat="1" applyFont="1" applyFill="1" applyBorder="1"/>
    <xf numFmtId="164" fontId="3" fillId="0" borderId="28" xfId="1" applyNumberFormat="1" applyFont="1" applyFill="1" applyBorder="1"/>
    <xf numFmtId="10" fontId="3" fillId="0" borderId="29" xfId="0" applyNumberFormat="1" applyFont="1" applyBorder="1"/>
    <xf numFmtId="0" fontId="3" fillId="0" borderId="30" xfId="0" applyFont="1" applyBorder="1"/>
    <xf numFmtId="0" fontId="2" fillId="0" borderId="31" xfId="0" applyFont="1" applyBorder="1" applyAlignment="1">
      <alignment horizontal="right"/>
    </xf>
    <xf numFmtId="0" fontId="3" fillId="0" borderId="32" xfId="0" applyFont="1" applyBorder="1"/>
    <xf numFmtId="0" fontId="3" fillId="0" borderId="33" xfId="0" applyFont="1" applyBorder="1"/>
    <xf numFmtId="0" fontId="2" fillId="0" borderId="34" xfId="0" applyFont="1" applyBorder="1"/>
    <xf numFmtId="0" fontId="3" fillId="0" borderId="35" xfId="0" applyFont="1" applyBorder="1"/>
    <xf numFmtId="42" fontId="3" fillId="0" borderId="4" xfId="0" applyNumberFormat="1" applyFont="1" applyBorder="1"/>
    <xf numFmtId="42" fontId="3" fillId="0" borderId="22" xfId="0" applyNumberFormat="1" applyFont="1" applyBorder="1"/>
    <xf numFmtId="42" fontId="3" fillId="0" borderId="5" xfId="1" applyNumberFormat="1" applyFont="1" applyBorder="1"/>
    <xf numFmtId="42" fontId="3" fillId="0" borderId="36" xfId="1" applyNumberFormat="1" applyFont="1" applyFill="1" applyBorder="1"/>
    <xf numFmtId="42" fontId="3" fillId="0" borderId="0" xfId="1" applyNumberFormat="1" applyFont="1" applyFill="1" applyBorder="1"/>
    <xf numFmtId="0" fontId="3" fillId="4" borderId="37" xfId="0" applyFont="1" applyFill="1" applyBorder="1"/>
    <xf numFmtId="0" fontId="3" fillId="4" borderId="29" xfId="0" applyFont="1" applyFill="1" applyBorder="1"/>
    <xf numFmtId="44" fontId="3" fillId="4" borderId="29" xfId="0" applyNumberFormat="1" applyFont="1" applyFill="1" applyBorder="1"/>
    <xf numFmtId="168" fontId="3" fillId="0" borderId="6" xfId="0" applyNumberFormat="1" applyFont="1" applyBorder="1" applyAlignment="1">
      <alignment horizontal="center"/>
    </xf>
    <xf numFmtId="0" fontId="2" fillId="0" borderId="0" xfId="0" applyFont="1" applyBorder="1" applyAlignment="1"/>
    <xf numFmtId="0" fontId="4" fillId="6" borderId="38" xfId="0" applyFont="1" applyFill="1" applyBorder="1" applyAlignment="1">
      <alignment wrapText="1"/>
    </xf>
    <xf numFmtId="0" fontId="3" fillId="4" borderId="39" xfId="0" applyFont="1" applyFill="1" applyBorder="1"/>
    <xf numFmtId="164" fontId="3" fillId="7" borderId="40" xfId="0" applyNumberFormat="1" applyFont="1" applyFill="1" applyBorder="1"/>
    <xf numFmtId="0" fontId="3" fillId="0" borderId="41" xfId="0" applyFont="1" applyBorder="1"/>
    <xf numFmtId="0" fontId="2" fillId="0" borderId="42" xfId="0" applyFont="1" applyBorder="1" applyAlignment="1">
      <alignment horizontal="center" wrapText="1"/>
    </xf>
    <xf numFmtId="0" fontId="3" fillId="6" borderId="39" xfId="0" applyFont="1" applyFill="1" applyBorder="1" applyAlignment="1">
      <alignment horizontal="center" wrapText="1"/>
    </xf>
    <xf numFmtId="164" fontId="3" fillId="0" borderId="4" xfId="0" applyNumberFormat="1" applyFont="1" applyFill="1" applyBorder="1"/>
    <xf numFmtId="166" fontId="3" fillId="0" borderId="14" xfId="0" applyNumberFormat="1" applyFont="1" applyBorder="1"/>
    <xf numFmtId="164" fontId="3" fillId="0" borderId="5" xfId="0" applyNumberFormat="1" applyFont="1" applyFill="1" applyBorder="1" applyAlignment="1">
      <alignment horizontal="center"/>
    </xf>
    <xf numFmtId="168" fontId="0" fillId="0" borderId="43" xfId="0" applyNumberFormat="1" applyBorder="1" applyAlignment="1">
      <alignment wrapText="1"/>
    </xf>
    <xf numFmtId="42" fontId="3" fillId="8" borderId="43" xfId="1" applyNumberFormat="1" applyFont="1" applyFill="1" applyBorder="1" applyAlignment="1"/>
    <xf numFmtId="42" fontId="3" fillId="2" borderId="12" xfId="1" applyNumberFormat="1" applyFont="1" applyFill="1" applyBorder="1"/>
    <xf numFmtId="164" fontId="3" fillId="2" borderId="0" xfId="0" applyNumberFormat="1" applyFont="1" applyFill="1"/>
    <xf numFmtId="42" fontId="3" fillId="6" borderId="28" xfId="1" applyNumberFormat="1" applyFont="1" applyFill="1" applyBorder="1"/>
    <xf numFmtId="42" fontId="3" fillId="6" borderId="12" xfId="0" applyNumberFormat="1" applyFont="1" applyFill="1" applyBorder="1"/>
    <xf numFmtId="42" fontId="3" fillId="2" borderId="44" xfId="1" applyNumberFormat="1" applyFont="1" applyFill="1" applyBorder="1"/>
    <xf numFmtId="164" fontId="3" fillId="0" borderId="28" xfId="0" applyNumberFormat="1" applyFont="1" applyFill="1" applyBorder="1" applyAlignment="1">
      <alignment horizontal="center"/>
    </xf>
    <xf numFmtId="164" fontId="3" fillId="0" borderId="36" xfId="0" applyNumberFormat="1" applyFont="1" applyFill="1" applyBorder="1" applyAlignment="1">
      <alignment horizontal="center"/>
    </xf>
    <xf numFmtId="164" fontId="3" fillId="0" borderId="12" xfId="0" applyNumberFormat="1" applyFont="1" applyFill="1" applyBorder="1" applyAlignment="1">
      <alignment horizontal="center"/>
    </xf>
    <xf numFmtId="0" fontId="3" fillId="8" borderId="45" xfId="0" applyFont="1" applyFill="1" applyBorder="1" applyAlignment="1">
      <alignment horizontal="right"/>
    </xf>
    <xf numFmtId="42" fontId="3" fillId="0" borderId="43" xfId="1" applyNumberFormat="1" applyFont="1" applyBorder="1"/>
    <xf numFmtId="42" fontId="3" fillId="2" borderId="9" xfId="1" applyNumberFormat="1" applyFont="1" applyFill="1" applyBorder="1"/>
    <xf numFmtId="164" fontId="3" fillId="0" borderId="46" xfId="1" applyNumberFormat="1" applyFont="1" applyBorder="1"/>
    <xf numFmtId="0" fontId="3" fillId="0" borderId="47" xfId="0" applyFont="1" applyBorder="1" applyAlignment="1"/>
    <xf numFmtId="164" fontId="3" fillId="0" borderId="48" xfId="0" applyNumberFormat="1" applyFont="1" applyBorder="1"/>
    <xf numFmtId="164" fontId="3" fillId="0" borderId="49" xfId="0" applyNumberFormat="1" applyFont="1" applyBorder="1"/>
    <xf numFmtId="42" fontId="3" fillId="0" borderId="50" xfId="1" applyNumberFormat="1" applyFont="1" applyBorder="1"/>
    <xf numFmtId="164" fontId="3" fillId="2" borderId="5" xfId="1" applyNumberFormat="1" applyFont="1" applyFill="1" applyBorder="1"/>
    <xf numFmtId="164" fontId="3" fillId="2" borderId="48" xfId="1" applyNumberFormat="1" applyFont="1" applyFill="1" applyBorder="1"/>
    <xf numFmtId="164" fontId="3" fillId="2" borderId="5" xfId="0" applyNumberFormat="1" applyFont="1" applyFill="1" applyBorder="1" applyAlignment="1">
      <alignment horizontal="center"/>
    </xf>
    <xf numFmtId="164" fontId="3" fillId="2" borderId="48" xfId="0" applyNumberFormat="1" applyFont="1" applyFill="1" applyBorder="1" applyAlignment="1">
      <alignment horizontal="center"/>
    </xf>
    <xf numFmtId="166" fontId="3" fillId="3" borderId="51" xfId="2" applyNumberFormat="1" applyFont="1" applyFill="1" applyBorder="1"/>
    <xf numFmtId="0" fontId="4" fillId="4" borderId="52" xfId="0" applyFont="1" applyFill="1" applyBorder="1" applyAlignment="1">
      <alignment horizontal="left"/>
    </xf>
    <xf numFmtId="0" fontId="4" fillId="4" borderId="53" xfId="0" applyFont="1" applyFill="1" applyBorder="1" applyAlignment="1">
      <alignment horizontal="left"/>
    </xf>
    <xf numFmtId="164" fontId="3" fillId="4" borderId="0" xfId="1" applyNumberFormat="1" applyFont="1" applyFill="1" applyBorder="1"/>
    <xf numFmtId="0" fontId="3" fillId="4" borderId="33" xfId="0" applyFont="1" applyFill="1" applyBorder="1"/>
    <xf numFmtId="0" fontId="3" fillId="9" borderId="39" xfId="0" applyFont="1" applyFill="1" applyBorder="1" applyAlignment="1">
      <alignment wrapText="1"/>
    </xf>
    <xf numFmtId="166" fontId="3" fillId="9" borderId="54" xfId="0" applyNumberFormat="1" applyFont="1" applyFill="1" applyBorder="1"/>
    <xf numFmtId="42" fontId="3" fillId="4" borderId="0" xfId="0" applyNumberFormat="1" applyFont="1" applyFill="1" applyBorder="1"/>
    <xf numFmtId="166" fontId="3" fillId="6" borderId="55" xfId="0" applyNumberFormat="1" applyFont="1" applyFill="1" applyBorder="1" applyAlignment="1"/>
    <xf numFmtId="164" fontId="3" fillId="6" borderId="56" xfId="0" applyNumberFormat="1" applyFont="1" applyFill="1" applyBorder="1" applyAlignment="1">
      <alignment horizontal="center"/>
    </xf>
    <xf numFmtId="164" fontId="3" fillId="4" borderId="33" xfId="1" applyNumberFormat="1" applyFont="1" applyFill="1" applyBorder="1"/>
    <xf numFmtId="44" fontId="3" fillId="4" borderId="17" xfId="0" applyNumberFormat="1" applyFont="1" applyFill="1" applyBorder="1"/>
    <xf numFmtId="0" fontId="2" fillId="0" borderId="15" xfId="0" applyFont="1" applyBorder="1" applyAlignment="1">
      <alignment horizontal="center"/>
    </xf>
    <xf numFmtId="0" fontId="3" fillId="4" borderId="57" xfId="0" applyFont="1" applyFill="1" applyBorder="1"/>
    <xf numFmtId="0" fontId="3" fillId="4" borderId="58" xfId="0" applyFont="1" applyFill="1" applyBorder="1"/>
    <xf numFmtId="166" fontId="3" fillId="4" borderId="59" xfId="2" applyNumberFormat="1" applyFont="1" applyFill="1" applyBorder="1"/>
    <xf numFmtId="0" fontId="3" fillId="4" borderId="2" xfId="0" applyFont="1" applyFill="1" applyBorder="1"/>
    <xf numFmtId="166" fontId="3" fillId="4" borderId="60" xfId="2" applyNumberFormat="1" applyFont="1" applyFill="1" applyBorder="1"/>
    <xf numFmtId="166" fontId="3" fillId="4" borderId="18" xfId="0" applyNumberFormat="1" applyFont="1" applyFill="1" applyBorder="1" applyAlignment="1">
      <alignment horizontal="center"/>
    </xf>
    <xf numFmtId="0" fontId="3" fillId="0" borderId="1" xfId="0" applyFont="1" applyFill="1" applyBorder="1"/>
    <xf numFmtId="0" fontId="2" fillId="0" borderId="6" xfId="0" applyFont="1" applyFill="1" applyBorder="1" applyAlignment="1">
      <alignment horizontal="center"/>
    </xf>
    <xf numFmtId="0" fontId="2" fillId="0" borderId="61" xfId="0" applyFont="1" applyFill="1" applyBorder="1" applyAlignment="1">
      <alignment horizontal="center" wrapText="1"/>
    </xf>
    <xf numFmtId="0" fontId="2" fillId="0" borderId="6" xfId="0" applyFont="1" applyFill="1" applyBorder="1" applyAlignment="1">
      <alignment horizontal="center" wrapText="1"/>
    </xf>
    <xf numFmtId="0" fontId="3" fillId="0" borderId="0" xfId="0" applyFont="1" applyFill="1" applyBorder="1"/>
    <xf numFmtId="0" fontId="3" fillId="0" borderId="62" xfId="0" applyFont="1" applyFill="1" applyBorder="1"/>
    <xf numFmtId="0" fontId="10" fillId="0" borderId="0" xfId="0" applyFont="1" applyAlignment="1">
      <alignment vertical="center"/>
    </xf>
    <xf numFmtId="0" fontId="9" fillId="0" borderId="0" xfId="0" applyFont="1"/>
    <xf numFmtId="0" fontId="9" fillId="0" borderId="0" xfId="0" applyFont="1" applyAlignment="1">
      <alignment horizontal="center"/>
    </xf>
    <xf numFmtId="165" fontId="0" fillId="0" borderId="4" xfId="0" applyNumberFormat="1" applyBorder="1"/>
    <xf numFmtId="0" fontId="11" fillId="0" borderId="0" xfId="0" applyFont="1" applyAlignment="1">
      <alignment vertical="center"/>
    </xf>
    <xf numFmtId="165" fontId="0" fillId="0" borderId="4" xfId="0" applyNumberFormat="1" applyBorder="1" applyProtection="1">
      <protection locked="0"/>
    </xf>
    <xf numFmtId="165" fontId="0" fillId="0" borderId="4" xfId="0" applyNumberFormat="1" applyBorder="1" applyProtection="1"/>
    <xf numFmtId="0" fontId="0" fillId="0" borderId="0" xfId="0" applyBorder="1"/>
    <xf numFmtId="165" fontId="0" fillId="10" borderId="4" xfId="0" applyNumberFormat="1" applyFill="1" applyBorder="1"/>
    <xf numFmtId="165" fontId="17" fillId="0" borderId="4" xfId="0" applyNumberFormat="1" applyFont="1" applyBorder="1" applyProtection="1"/>
    <xf numFmtId="167" fontId="17" fillId="0" borderId="4" xfId="0" applyNumberFormat="1" applyFont="1" applyBorder="1"/>
    <xf numFmtId="165" fontId="0" fillId="0" borderId="0" xfId="0" applyNumberFormat="1" applyFill="1" applyBorder="1"/>
    <xf numFmtId="165" fontId="0" fillId="0" borderId="4" xfId="0" applyNumberFormat="1" applyFill="1" applyBorder="1"/>
    <xf numFmtId="0" fontId="0" fillId="0" borderId="0" xfId="0" applyFill="1"/>
    <xf numFmtId="0" fontId="12" fillId="11" borderId="0" xfId="0" applyFont="1" applyFill="1" applyAlignment="1">
      <alignment vertical="center"/>
    </xf>
    <xf numFmtId="0" fontId="0" fillId="11" borderId="0" xfId="0" applyFill="1"/>
    <xf numFmtId="0" fontId="12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167" fontId="0" fillId="0" borderId="4" xfId="0" applyNumberFormat="1" applyBorder="1"/>
    <xf numFmtId="167" fontId="0" fillId="0" borderId="4" xfId="0" applyNumberFormat="1" applyFill="1" applyBorder="1"/>
    <xf numFmtId="167" fontId="17" fillId="0" borderId="4" xfId="0" applyNumberFormat="1" applyFont="1" applyBorder="1" applyProtection="1"/>
    <xf numFmtId="165" fontId="17" fillId="0" borderId="4" xfId="0" applyNumberFormat="1" applyFont="1" applyBorder="1"/>
    <xf numFmtId="165" fontId="0" fillId="12" borderId="4" xfId="0" applyNumberFormat="1" applyFill="1" applyBorder="1"/>
    <xf numFmtId="0" fontId="0" fillId="0" borderId="0" xfId="0" applyFill="1" applyBorder="1"/>
    <xf numFmtId="165" fontId="10" fillId="0" borderId="4" xfId="0" applyNumberFormat="1" applyFont="1" applyBorder="1" applyAlignment="1">
      <alignment vertical="center"/>
    </xf>
    <xf numFmtId="167" fontId="9" fillId="0" borderId="4" xfId="0" applyNumberFormat="1" applyFont="1" applyBorder="1"/>
    <xf numFmtId="0" fontId="9" fillId="12" borderId="0" xfId="0" applyFont="1" applyFill="1"/>
    <xf numFmtId="0" fontId="0" fillId="12" borderId="0" xfId="0" applyFill="1"/>
    <xf numFmtId="0" fontId="18" fillId="0" borderId="0" xfId="0" applyFont="1"/>
    <xf numFmtId="0" fontId="2" fillId="0" borderId="34" xfId="0" applyFont="1" applyBorder="1" applyAlignment="1">
      <alignment horizontal="right"/>
    </xf>
    <xf numFmtId="0" fontId="3" fillId="13" borderId="45" xfId="0" applyFont="1" applyFill="1" applyBorder="1" applyAlignment="1">
      <alignment horizontal="right"/>
    </xf>
    <xf numFmtId="9" fontId="3" fillId="13" borderId="43" xfId="0" applyNumberFormat="1" applyFont="1" applyFill="1" applyBorder="1" applyAlignment="1">
      <alignment horizontal="center"/>
    </xf>
    <xf numFmtId="165" fontId="3" fillId="8" borderId="43" xfId="1" applyNumberFormat="1" applyFont="1" applyFill="1" applyBorder="1" applyAlignment="1"/>
    <xf numFmtId="0" fontId="3" fillId="14" borderId="9" xfId="0" applyFont="1" applyFill="1" applyBorder="1"/>
    <xf numFmtId="164" fontId="3" fillId="14" borderId="6" xfId="0" applyNumberFormat="1" applyFont="1" applyFill="1" applyBorder="1"/>
    <xf numFmtId="44" fontId="3" fillId="14" borderId="87" xfId="1" applyFont="1" applyFill="1" applyBorder="1"/>
    <xf numFmtId="0" fontId="3" fillId="4" borderId="6" xfId="0" applyFont="1" applyFill="1" applyBorder="1"/>
    <xf numFmtId="44" fontId="3" fillId="4" borderId="86" xfId="1" applyFont="1" applyFill="1" applyBorder="1"/>
    <xf numFmtId="164" fontId="3" fillId="14" borderId="16" xfId="1" applyNumberFormat="1" applyFont="1" applyFill="1" applyBorder="1"/>
    <xf numFmtId="0" fontId="7" fillId="15" borderId="0" xfId="0" applyFont="1" applyFill="1"/>
    <xf numFmtId="0" fontId="3" fillId="15" borderId="0" xfId="0" applyFont="1" applyFill="1"/>
    <xf numFmtId="42" fontId="3" fillId="0" borderId="9" xfId="1" applyNumberFormat="1" applyFont="1" applyFill="1" applyBorder="1"/>
    <xf numFmtId="164" fontId="3" fillId="0" borderId="46" xfId="0" applyNumberFormat="1" applyFont="1" applyFill="1" applyBorder="1"/>
    <xf numFmtId="0" fontId="2" fillId="0" borderId="0" xfId="0" applyFont="1" applyAlignment="1">
      <alignment horizontal="center"/>
    </xf>
    <xf numFmtId="0" fontId="2" fillId="0" borderId="63" xfId="0" applyFont="1" applyBorder="1" applyAlignment="1">
      <alignment horizontal="center" wrapText="1"/>
    </xf>
    <xf numFmtId="0" fontId="2" fillId="0" borderId="64" xfId="0" applyFont="1" applyBorder="1" applyAlignment="1">
      <alignment horizontal="center" wrapText="1"/>
    </xf>
    <xf numFmtId="0" fontId="3" fillId="0" borderId="65" xfId="0" applyFont="1" applyFill="1" applyBorder="1" applyAlignment="1">
      <alignment horizontal="left" wrapText="1"/>
    </xf>
    <xf numFmtId="0" fontId="3" fillId="0" borderId="49" xfId="0" applyFont="1" applyFill="1" applyBorder="1" applyAlignment="1">
      <alignment horizontal="left" wrapText="1"/>
    </xf>
    <xf numFmtId="0" fontId="3" fillId="0" borderId="65" xfId="0" applyFont="1" applyFill="1" applyBorder="1" applyAlignment="1">
      <alignment horizontal="left" vertical="top" wrapText="1"/>
    </xf>
    <xf numFmtId="0" fontId="3" fillId="0" borderId="49" xfId="0" applyFont="1" applyFill="1" applyBorder="1" applyAlignment="1">
      <alignment horizontal="left" vertical="top" wrapText="1"/>
    </xf>
    <xf numFmtId="0" fontId="2" fillId="0" borderId="65" xfId="0" applyFont="1" applyBorder="1" applyAlignment="1">
      <alignment horizontal="center" wrapText="1"/>
    </xf>
    <xf numFmtId="0" fontId="2" fillId="0" borderId="49" xfId="0" applyFont="1" applyBorder="1" applyAlignment="1">
      <alignment horizontal="center" wrapText="1"/>
    </xf>
    <xf numFmtId="0" fontId="3" fillId="0" borderId="66" xfId="0" applyFont="1" applyBorder="1" applyAlignment="1">
      <alignment horizontal="left" vertical="top"/>
    </xf>
    <xf numFmtId="0" fontId="3" fillId="0" borderId="6" xfId="0" applyFont="1" applyBorder="1" applyAlignment="1">
      <alignment horizontal="left" vertical="top"/>
    </xf>
    <xf numFmtId="0" fontId="3" fillId="0" borderId="67" xfId="0" applyFont="1" applyBorder="1" applyAlignment="1">
      <alignment horizontal="left" vertical="top"/>
    </xf>
    <xf numFmtId="0" fontId="3" fillId="0" borderId="62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3" fillId="0" borderId="68" xfId="0" applyFont="1" applyBorder="1" applyAlignment="1">
      <alignment horizontal="left" vertical="top"/>
    </xf>
    <xf numFmtId="0" fontId="2" fillId="0" borderId="69" xfId="0" applyFont="1" applyBorder="1" applyAlignment="1">
      <alignment horizontal="left" wrapText="1"/>
    </xf>
    <xf numFmtId="0" fontId="2" fillId="0" borderId="70" xfId="0" applyFont="1" applyBorder="1" applyAlignment="1">
      <alignment horizontal="left" wrapText="1"/>
    </xf>
    <xf numFmtId="0" fontId="4" fillId="0" borderId="65" xfId="0" applyFont="1" applyBorder="1" applyAlignment="1">
      <alignment horizontal="right"/>
    </xf>
    <xf numFmtId="0" fontId="4" fillId="0" borderId="49" xfId="0" applyFont="1" applyBorder="1" applyAlignment="1">
      <alignment horizontal="right"/>
    </xf>
    <xf numFmtId="0" fontId="3" fillId="0" borderId="65" xfId="0" applyFont="1" applyFill="1" applyBorder="1" applyAlignment="1">
      <alignment horizontal="left"/>
    </xf>
    <xf numFmtId="0" fontId="3" fillId="0" borderId="49" xfId="0" applyFont="1" applyFill="1" applyBorder="1" applyAlignment="1">
      <alignment horizontal="left"/>
    </xf>
    <xf numFmtId="0" fontId="3" fillId="0" borderId="79" xfId="0" applyFont="1" applyFill="1" applyBorder="1" applyAlignment="1">
      <alignment horizontal="left"/>
    </xf>
    <xf numFmtId="0" fontId="3" fillId="0" borderId="80" xfId="0" applyFont="1" applyFill="1" applyBorder="1" applyAlignment="1">
      <alignment horizontal="left"/>
    </xf>
    <xf numFmtId="0" fontId="3" fillId="0" borderId="61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0" fontId="3" fillId="0" borderId="72" xfId="0" applyFont="1" applyBorder="1" applyAlignment="1">
      <alignment horizontal="left"/>
    </xf>
    <xf numFmtId="0" fontId="2" fillId="0" borderId="81" xfId="0" applyFont="1" applyBorder="1" applyAlignment="1">
      <alignment horizontal="center"/>
    </xf>
    <xf numFmtId="0" fontId="2" fillId="0" borderId="82" xfId="0" applyFont="1" applyBorder="1" applyAlignment="1">
      <alignment horizontal="center"/>
    </xf>
    <xf numFmtId="0" fontId="2" fillId="0" borderId="83" xfId="0" applyFont="1" applyBorder="1" applyAlignment="1">
      <alignment horizontal="center"/>
    </xf>
    <xf numFmtId="0" fontId="2" fillId="15" borderId="71" xfId="0" applyFont="1" applyFill="1" applyBorder="1" applyAlignment="1">
      <alignment horizontal="center"/>
    </xf>
    <xf numFmtId="0" fontId="2" fillId="15" borderId="32" xfId="0" applyFont="1" applyFill="1" applyBorder="1" applyAlignment="1">
      <alignment horizontal="center"/>
    </xf>
    <xf numFmtId="0" fontId="2" fillId="0" borderId="73" xfId="0" applyFont="1" applyBorder="1" applyAlignment="1">
      <alignment horizontal="center" wrapText="1"/>
    </xf>
    <xf numFmtId="0" fontId="2" fillId="0" borderId="74" xfId="0" applyFont="1" applyBorder="1" applyAlignment="1">
      <alignment horizontal="center" wrapText="1"/>
    </xf>
    <xf numFmtId="0" fontId="2" fillId="0" borderId="75" xfId="0" applyFont="1" applyBorder="1" applyAlignment="1">
      <alignment horizontal="center" wrapText="1"/>
    </xf>
    <xf numFmtId="0" fontId="2" fillId="0" borderId="76" xfId="0" applyFont="1" applyBorder="1" applyAlignment="1">
      <alignment horizontal="center" wrapText="1"/>
    </xf>
    <xf numFmtId="0" fontId="2" fillId="0" borderId="1" xfId="0" applyFont="1" applyBorder="1" applyAlignment="1">
      <alignment horizontal="right" wrapText="1"/>
    </xf>
    <xf numFmtId="0" fontId="2" fillId="0" borderId="5" xfId="0" applyFont="1" applyBorder="1" applyAlignment="1">
      <alignment horizontal="center"/>
    </xf>
    <xf numFmtId="0" fontId="2" fillId="0" borderId="58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2" fillId="0" borderId="77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78" xfId="0" applyFont="1" applyBorder="1" applyAlignment="1">
      <alignment horizontal="right"/>
    </xf>
    <xf numFmtId="0" fontId="2" fillId="0" borderId="33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33" xfId="0" applyFont="1" applyBorder="1" applyAlignment="1">
      <alignment horizontal="right"/>
    </xf>
    <xf numFmtId="0" fontId="2" fillId="0" borderId="37" xfId="0" applyFont="1" applyBorder="1" applyAlignment="1">
      <alignment horizontal="center" wrapText="1"/>
    </xf>
    <xf numFmtId="0" fontId="2" fillId="0" borderId="29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84" xfId="0" applyFont="1" applyBorder="1" applyAlignment="1">
      <alignment horizontal="center" wrapText="1"/>
    </xf>
    <xf numFmtId="0" fontId="2" fillId="0" borderId="85" xfId="0" applyFont="1" applyBorder="1" applyAlignment="1">
      <alignment horizontal="center" wrapText="1"/>
    </xf>
    <xf numFmtId="0" fontId="3" fillId="0" borderId="79" xfId="0" applyFont="1" applyBorder="1" applyAlignment="1">
      <alignment horizontal="left" wrapText="1"/>
    </xf>
    <xf numFmtId="0" fontId="3" fillId="0" borderId="80" xfId="0" applyFont="1" applyBorder="1" applyAlignment="1">
      <alignment horizontal="left" wrapText="1"/>
    </xf>
    <xf numFmtId="0" fontId="2" fillId="0" borderId="30" xfId="0" applyFont="1" applyBorder="1" applyAlignment="1">
      <alignment horizontal="center" wrapText="1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  <colors>
    <mruColors>
      <color rgb="FF80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S71"/>
  <sheetViews>
    <sheetView tabSelected="1" zoomScaleNormal="100" workbookViewId="0">
      <selection sqref="A1:J1"/>
    </sheetView>
  </sheetViews>
  <sheetFormatPr defaultRowHeight="12.75" x14ac:dyDescent="0.2"/>
  <cols>
    <col min="1" max="1" width="10.5703125" style="1" bestFit="1" customWidth="1"/>
    <col min="2" max="2" width="11.85546875" style="1" customWidth="1"/>
    <col min="3" max="3" width="12.7109375" style="1" customWidth="1"/>
    <col min="4" max="4" width="13.7109375" style="1" customWidth="1"/>
    <col min="5" max="6" width="12.140625" style="1" customWidth="1"/>
    <col min="7" max="7" width="11.140625" style="1" customWidth="1"/>
    <col min="8" max="8" width="12.140625" style="1" customWidth="1"/>
    <col min="9" max="9" width="10.7109375" style="1" customWidth="1"/>
    <col min="10" max="10" width="12.140625" style="1" customWidth="1"/>
    <col min="11" max="11" width="13.140625" style="1" customWidth="1"/>
    <col min="12" max="12" width="14.5703125" style="1" customWidth="1"/>
    <col min="13" max="13" width="14.28515625" style="1" customWidth="1"/>
    <col min="14" max="14" width="17.28515625" style="1" customWidth="1"/>
    <col min="15" max="16384" width="9.140625" style="1"/>
  </cols>
  <sheetData>
    <row r="1" spans="1:18" ht="14.25" thickTop="1" thickBot="1" x14ac:dyDescent="0.25">
      <c r="A1" s="195" t="s">
        <v>136</v>
      </c>
      <c r="B1" s="196"/>
      <c r="C1" s="196"/>
      <c r="D1" s="196"/>
      <c r="E1" s="196"/>
      <c r="F1" s="196"/>
      <c r="G1" s="196"/>
      <c r="H1" s="196"/>
      <c r="I1" s="196"/>
      <c r="J1" s="196"/>
      <c r="K1" s="52"/>
      <c r="L1" s="52"/>
      <c r="M1" s="52"/>
      <c r="N1" s="69"/>
      <c r="O1" s="53"/>
    </row>
    <row r="2" spans="1:18" ht="13.5" customHeight="1" thickBot="1" x14ac:dyDescent="0.25">
      <c r="A2" s="152" t="s">
        <v>102</v>
      </c>
      <c r="B2" s="189"/>
      <c r="C2" s="190"/>
      <c r="D2" s="191"/>
      <c r="E2" s="201" t="s">
        <v>103</v>
      </c>
      <c r="F2" s="201"/>
      <c r="G2" s="189"/>
      <c r="H2" s="190"/>
      <c r="I2" s="190"/>
      <c r="J2" s="191"/>
      <c r="K2" s="13"/>
      <c r="L2" s="13"/>
      <c r="M2" s="2"/>
      <c r="N2" s="26"/>
    </row>
    <row r="3" spans="1:18" ht="13.5" thickBot="1" x14ac:dyDescent="0.25">
      <c r="A3" s="53"/>
      <c r="B3" s="65"/>
      <c r="C3" s="65"/>
      <c r="D3" s="51" t="s">
        <v>0</v>
      </c>
      <c r="E3" s="75">
        <v>0</v>
      </c>
      <c r="F3" s="64"/>
      <c r="G3" s="2"/>
      <c r="H3" s="2"/>
      <c r="I3" s="2"/>
      <c r="J3" s="2"/>
      <c r="K3" s="2"/>
      <c r="N3" s="26"/>
    </row>
    <row r="4" spans="1:18" ht="13.5" thickBot="1" x14ac:dyDescent="0.25">
      <c r="A4" s="211" t="s">
        <v>3</v>
      </c>
      <c r="B4" s="206"/>
      <c r="C4" s="207"/>
      <c r="D4" s="86">
        <v>0</v>
      </c>
      <c r="E4" s="153" t="s">
        <v>1</v>
      </c>
      <c r="F4" s="76" t="e">
        <f>D4/E3</f>
        <v>#DIV/0!</v>
      </c>
      <c r="G4" s="205" t="s">
        <v>100</v>
      </c>
      <c r="H4" s="206"/>
      <c r="I4" s="206"/>
      <c r="J4" s="207"/>
      <c r="K4" s="86">
        <v>0</v>
      </c>
      <c r="L4" s="85" t="s">
        <v>1</v>
      </c>
      <c r="M4" s="155" t="e">
        <f>K4/E3</f>
        <v>#DIV/0!</v>
      </c>
      <c r="N4" s="26"/>
      <c r="Q4" s="2"/>
      <c r="R4" s="2"/>
    </row>
    <row r="5" spans="1:18" ht="6" customHeight="1" thickBot="1" x14ac:dyDescent="0.25">
      <c r="A5" s="53"/>
      <c r="B5" s="2"/>
      <c r="C5" s="2"/>
      <c r="D5" s="4"/>
      <c r="E5" s="4"/>
      <c r="F5" s="4"/>
      <c r="G5" s="4"/>
      <c r="H5" s="4"/>
      <c r="I5" s="4"/>
      <c r="J5" s="4"/>
      <c r="K5" s="2"/>
      <c r="L5" s="2"/>
      <c r="N5" s="26"/>
    </row>
    <row r="6" spans="1:18" ht="27.95" customHeight="1" thickTop="1" thickBot="1" x14ac:dyDescent="0.25">
      <c r="A6" s="208" t="s">
        <v>104</v>
      </c>
      <c r="B6" s="209"/>
      <c r="C6" s="210"/>
      <c r="D6" s="192" t="s">
        <v>2</v>
      </c>
      <c r="E6" s="193"/>
      <c r="F6" s="193"/>
      <c r="G6" s="193"/>
      <c r="H6" s="193"/>
      <c r="I6" s="193"/>
      <c r="J6" s="194"/>
      <c r="K6" s="55"/>
      <c r="L6" s="4"/>
      <c r="N6" s="27"/>
    </row>
    <row r="7" spans="1:18" ht="39.950000000000003" customHeight="1" thickTop="1" thickBot="1" x14ac:dyDescent="0.25">
      <c r="A7" s="154" t="e">
        <f>K4/D4</f>
        <v>#DIV/0!</v>
      </c>
      <c r="B7" s="26"/>
      <c r="C7" s="167" t="s">
        <v>4</v>
      </c>
      <c r="D7" s="197" t="s">
        <v>16</v>
      </c>
      <c r="E7" s="202" t="s">
        <v>35</v>
      </c>
      <c r="F7" s="203"/>
      <c r="G7" s="203"/>
      <c r="H7" s="204"/>
      <c r="I7" s="199" t="s">
        <v>130</v>
      </c>
      <c r="J7" s="200"/>
      <c r="K7" s="215" t="s">
        <v>11</v>
      </c>
      <c r="L7" s="215" t="s">
        <v>17</v>
      </c>
      <c r="M7" s="212" t="s">
        <v>18</v>
      </c>
      <c r="N7" s="212" t="s">
        <v>19</v>
      </c>
    </row>
    <row r="8" spans="1:18" ht="30" customHeight="1" thickBot="1" x14ac:dyDescent="0.25">
      <c r="A8" s="55"/>
      <c r="B8" s="27"/>
      <c r="C8" s="168"/>
      <c r="D8" s="198"/>
      <c r="E8" s="29" t="s">
        <v>15</v>
      </c>
      <c r="F8" s="29" t="s">
        <v>12</v>
      </c>
      <c r="G8" s="29" t="s">
        <v>8</v>
      </c>
      <c r="H8" s="70" t="s">
        <v>13</v>
      </c>
      <c r="I8" s="5" t="s">
        <v>9</v>
      </c>
      <c r="J8" s="33" t="s">
        <v>10</v>
      </c>
      <c r="K8" s="216"/>
      <c r="L8" s="216"/>
      <c r="M8" s="219"/>
      <c r="N8" s="213"/>
      <c r="O8" s="53"/>
    </row>
    <row r="9" spans="1:18" ht="18" customHeight="1" thickTop="1" thickBot="1" x14ac:dyDescent="0.25">
      <c r="A9" s="54" t="s">
        <v>40</v>
      </c>
      <c r="B9" s="116"/>
      <c r="C9" s="117"/>
      <c r="D9" s="118"/>
      <c r="E9" s="117"/>
      <c r="F9" s="119"/>
      <c r="G9" s="117"/>
      <c r="H9" s="30"/>
      <c r="I9" s="9"/>
      <c r="J9" s="9"/>
      <c r="K9" s="42"/>
      <c r="L9" s="42"/>
      <c r="M9" s="10"/>
      <c r="N9" s="214"/>
    </row>
    <row r="10" spans="1:18" ht="31.5" customHeight="1" thickTop="1" thickBot="1" x14ac:dyDescent="0.25">
      <c r="A10" s="217" t="s">
        <v>101</v>
      </c>
      <c r="B10" s="218"/>
      <c r="C10" s="87">
        <f>D4+K4</f>
        <v>0</v>
      </c>
      <c r="D10" s="88">
        <v>0</v>
      </c>
      <c r="E10" s="11">
        <v>0</v>
      </c>
      <c r="F10" s="34"/>
      <c r="G10" s="11">
        <v>0</v>
      </c>
      <c r="H10" s="35"/>
      <c r="I10" s="12">
        <v>0</v>
      </c>
      <c r="J10" s="36"/>
      <c r="K10" s="46">
        <f>D10+E10+G10+I10</f>
        <v>0</v>
      </c>
      <c r="L10" s="43"/>
      <c r="M10" s="15">
        <f>C10-K10</f>
        <v>0</v>
      </c>
      <c r="N10" s="68">
        <f>K10</f>
        <v>0</v>
      </c>
    </row>
    <row r="11" spans="1:18" ht="6" customHeight="1" thickTop="1" x14ac:dyDescent="0.2">
      <c r="A11" s="53"/>
      <c r="B11" s="24"/>
      <c r="C11" s="89"/>
      <c r="D11" s="23"/>
      <c r="E11" s="23"/>
      <c r="F11" s="23"/>
      <c r="G11" s="23"/>
      <c r="H11" s="2"/>
      <c r="I11" s="23"/>
      <c r="J11" s="23"/>
      <c r="K11" s="44"/>
      <c r="L11" s="44"/>
      <c r="M11" s="49"/>
      <c r="N11" s="61"/>
    </row>
    <row r="12" spans="1:18" ht="13.5" thickBot="1" x14ac:dyDescent="0.25">
      <c r="A12" s="54" t="s">
        <v>41</v>
      </c>
      <c r="B12" s="3"/>
      <c r="C12" s="120"/>
      <c r="D12" s="121"/>
      <c r="E12" s="116"/>
      <c r="F12" s="116"/>
      <c r="G12" s="116"/>
      <c r="H12" s="116"/>
      <c r="I12" s="116"/>
      <c r="J12" s="116"/>
      <c r="K12" s="45"/>
      <c r="L12" s="45"/>
      <c r="M12" s="50"/>
      <c r="N12" s="62"/>
    </row>
    <row r="13" spans="1:18" ht="15.75" x14ac:dyDescent="0.2">
      <c r="A13" s="187" t="s">
        <v>129</v>
      </c>
      <c r="B13" s="188"/>
      <c r="C13" s="164">
        <f>D4*0.1</f>
        <v>0</v>
      </c>
      <c r="D13" s="165">
        <f>C13</f>
        <v>0</v>
      </c>
      <c r="E13" s="156"/>
      <c r="F13" s="157"/>
      <c r="G13" s="158"/>
      <c r="H13" s="159"/>
      <c r="I13" s="158"/>
      <c r="J13" s="160"/>
      <c r="K13" s="47">
        <f>D13</f>
        <v>0</v>
      </c>
      <c r="L13" s="41"/>
      <c r="M13" s="161"/>
      <c r="N13" s="62"/>
      <c r="O13" s="53"/>
    </row>
    <row r="14" spans="1:18" x14ac:dyDescent="0.2">
      <c r="A14" s="185" t="s">
        <v>42</v>
      </c>
      <c r="B14" s="186"/>
      <c r="C14" s="58">
        <v>0</v>
      </c>
      <c r="D14" s="90">
        <v>0</v>
      </c>
      <c r="E14" s="39">
        <v>0</v>
      </c>
      <c r="F14" s="38"/>
      <c r="G14" s="40">
        <v>0</v>
      </c>
      <c r="H14" s="31"/>
      <c r="I14" s="40">
        <v>0</v>
      </c>
      <c r="J14" s="41"/>
      <c r="K14" s="48">
        <f t="shared" ref="K14:K24" si="0">D14+E14+G14+I14</f>
        <v>0</v>
      </c>
      <c r="L14" s="41"/>
      <c r="M14" s="25"/>
      <c r="N14" s="62"/>
      <c r="O14" s="53"/>
    </row>
    <row r="15" spans="1:18" x14ac:dyDescent="0.2">
      <c r="A15" s="185" t="s">
        <v>43</v>
      </c>
      <c r="B15" s="186"/>
      <c r="C15" s="58">
        <v>0</v>
      </c>
      <c r="D15" s="90">
        <v>0</v>
      </c>
      <c r="E15" s="6">
        <v>0</v>
      </c>
      <c r="F15" s="38"/>
      <c r="G15" s="7">
        <v>0</v>
      </c>
      <c r="H15" s="31"/>
      <c r="I15" s="7">
        <v>0</v>
      </c>
      <c r="J15" s="41"/>
      <c r="K15" s="48">
        <f t="shared" si="0"/>
        <v>0</v>
      </c>
      <c r="L15" s="41"/>
      <c r="M15" s="18">
        <f>C15-K15</f>
        <v>0</v>
      </c>
      <c r="N15" s="62"/>
      <c r="O15" s="53"/>
    </row>
    <row r="16" spans="1:18" x14ac:dyDescent="0.2">
      <c r="A16" s="185" t="s">
        <v>44</v>
      </c>
      <c r="B16" s="186"/>
      <c r="C16" s="92">
        <v>0</v>
      </c>
      <c r="D16" s="91">
        <v>0</v>
      </c>
      <c r="E16" s="6">
        <v>0</v>
      </c>
      <c r="F16" s="37"/>
      <c r="G16" s="7">
        <v>0</v>
      </c>
      <c r="H16" s="31"/>
      <c r="I16" s="7">
        <v>0</v>
      </c>
      <c r="J16" s="41"/>
      <c r="K16" s="48">
        <f t="shared" si="0"/>
        <v>0</v>
      </c>
      <c r="L16" s="41"/>
      <c r="M16" s="18">
        <f>C16-K16</f>
        <v>0</v>
      </c>
      <c r="N16" s="62"/>
      <c r="O16" s="53"/>
    </row>
    <row r="17" spans="1:19" ht="66" customHeight="1" x14ac:dyDescent="0.2">
      <c r="A17" s="169" t="s">
        <v>126</v>
      </c>
      <c r="B17" s="170"/>
      <c r="C17" s="58">
        <v>0</v>
      </c>
      <c r="D17" s="90">
        <v>0</v>
      </c>
      <c r="E17" s="7">
        <v>0</v>
      </c>
      <c r="F17" s="56">
        <v>0</v>
      </c>
      <c r="G17" s="7">
        <v>0</v>
      </c>
      <c r="H17" s="56">
        <v>0</v>
      </c>
      <c r="I17" s="8">
        <v>0</v>
      </c>
      <c r="J17" s="58">
        <v>0</v>
      </c>
      <c r="K17" s="48">
        <f>D17+E17+G17+I17</f>
        <v>0</v>
      </c>
      <c r="L17" s="59">
        <f>SUM(F17,H17,J17)</f>
        <v>0</v>
      </c>
      <c r="M17" s="18">
        <f>C17-K17-L17</f>
        <v>0</v>
      </c>
      <c r="N17" s="62"/>
      <c r="O17" s="53"/>
      <c r="S17" s="2"/>
    </row>
    <row r="18" spans="1:19" ht="27" customHeight="1" x14ac:dyDescent="0.2">
      <c r="A18" s="169" t="s">
        <v>45</v>
      </c>
      <c r="B18" s="170"/>
      <c r="C18" s="58">
        <v>0</v>
      </c>
      <c r="D18" s="90">
        <v>0</v>
      </c>
      <c r="E18" s="6">
        <v>0</v>
      </c>
      <c r="F18" s="56">
        <v>0</v>
      </c>
      <c r="G18" s="7">
        <v>0</v>
      </c>
      <c r="H18" s="57">
        <v>0</v>
      </c>
      <c r="I18" s="8">
        <v>0</v>
      </c>
      <c r="J18" s="14">
        <v>0</v>
      </c>
      <c r="K18" s="48">
        <f t="shared" si="0"/>
        <v>0</v>
      </c>
      <c r="L18" s="59">
        <f>SUM(F18,H18,J18)</f>
        <v>0</v>
      </c>
      <c r="M18" s="18">
        <f>C18-K18-L18</f>
        <v>0</v>
      </c>
      <c r="N18" s="62"/>
    </row>
    <row r="19" spans="1:19" x14ac:dyDescent="0.2">
      <c r="A19" s="169" t="s">
        <v>46</v>
      </c>
      <c r="B19" s="170"/>
      <c r="C19" s="58">
        <v>0</v>
      </c>
      <c r="D19" s="90">
        <v>0</v>
      </c>
      <c r="E19" s="7">
        <v>0</v>
      </c>
      <c r="F19" s="104"/>
      <c r="G19" s="7">
        <v>0</v>
      </c>
      <c r="H19" s="31"/>
      <c r="I19" s="7">
        <v>0</v>
      </c>
      <c r="J19" s="41"/>
      <c r="K19" s="48">
        <f t="shared" si="0"/>
        <v>0</v>
      </c>
      <c r="L19" s="60">
        <f>F19</f>
        <v>0</v>
      </c>
      <c r="M19" s="18">
        <f>C19-K19-L19</f>
        <v>0</v>
      </c>
      <c r="N19" s="62"/>
    </row>
    <row r="20" spans="1:19" ht="15" customHeight="1" x14ac:dyDescent="0.2">
      <c r="A20" s="169" t="s">
        <v>125</v>
      </c>
      <c r="B20" s="170"/>
      <c r="C20" s="92">
        <v>0</v>
      </c>
      <c r="D20" s="91">
        <v>0</v>
      </c>
      <c r="E20" s="7">
        <v>0</v>
      </c>
      <c r="F20" s="37"/>
      <c r="G20" s="7">
        <v>0</v>
      </c>
      <c r="H20" s="31"/>
      <c r="I20" s="7">
        <v>0</v>
      </c>
      <c r="J20" s="41"/>
      <c r="K20" s="48">
        <f t="shared" si="0"/>
        <v>0</v>
      </c>
      <c r="L20" s="41"/>
      <c r="M20" s="18">
        <f>C20-K20</f>
        <v>0</v>
      </c>
      <c r="N20" s="62"/>
    </row>
    <row r="21" spans="1:19" ht="25.5" customHeight="1" x14ac:dyDescent="0.2">
      <c r="A21" s="169" t="s">
        <v>47</v>
      </c>
      <c r="B21" s="170"/>
      <c r="C21" s="92">
        <v>0</v>
      </c>
      <c r="D21" s="91">
        <v>0</v>
      </c>
      <c r="E21" s="7">
        <v>0</v>
      </c>
      <c r="F21" s="56">
        <v>0</v>
      </c>
      <c r="G21" s="7">
        <v>0</v>
      </c>
      <c r="H21" s="56">
        <v>0</v>
      </c>
      <c r="I21" s="8">
        <v>0</v>
      </c>
      <c r="J21" s="14">
        <v>0</v>
      </c>
      <c r="K21" s="48">
        <f t="shared" si="0"/>
        <v>0</v>
      </c>
      <c r="L21" s="59">
        <f>SUM(F21,H21,J21)</f>
        <v>0</v>
      </c>
      <c r="M21" s="18">
        <f>C21-K21-L21</f>
        <v>0</v>
      </c>
      <c r="N21" s="62"/>
    </row>
    <row r="22" spans="1:19" ht="30" customHeight="1" x14ac:dyDescent="0.2">
      <c r="A22" s="171" t="s">
        <v>123</v>
      </c>
      <c r="B22" s="172"/>
      <c r="C22" s="92">
        <v>0</v>
      </c>
      <c r="D22" s="91">
        <v>0</v>
      </c>
      <c r="E22" s="7">
        <v>0</v>
      </c>
      <c r="F22" s="56">
        <v>0</v>
      </c>
      <c r="G22" s="7">
        <v>0</v>
      </c>
      <c r="H22" s="56">
        <v>0</v>
      </c>
      <c r="I22" s="8">
        <v>0</v>
      </c>
      <c r="J22" s="58">
        <v>0</v>
      </c>
      <c r="K22" s="48">
        <f t="shared" si="0"/>
        <v>0</v>
      </c>
      <c r="L22" s="59">
        <f>SUM(F22,H22,J22)</f>
        <v>0</v>
      </c>
      <c r="M22" s="18">
        <f>C22-K22-L22</f>
        <v>0</v>
      </c>
      <c r="N22" s="62"/>
      <c r="O22" s="53"/>
    </row>
    <row r="23" spans="1:19" ht="15" customHeight="1" x14ac:dyDescent="0.2">
      <c r="A23" s="171" t="s">
        <v>121</v>
      </c>
      <c r="B23" s="172"/>
      <c r="C23" s="58">
        <v>0</v>
      </c>
      <c r="D23" s="90">
        <v>0</v>
      </c>
      <c r="E23" s="7">
        <v>0</v>
      </c>
      <c r="F23" s="56">
        <v>0</v>
      </c>
      <c r="G23" s="7">
        <v>0</v>
      </c>
      <c r="H23" s="56">
        <v>0</v>
      </c>
      <c r="I23" s="8">
        <v>0</v>
      </c>
      <c r="J23" s="58">
        <v>0</v>
      </c>
      <c r="K23" s="48">
        <f t="shared" si="0"/>
        <v>0</v>
      </c>
      <c r="L23" s="59">
        <f>SUM(F23,H23,J23)</f>
        <v>0</v>
      </c>
      <c r="M23" s="18">
        <f>C23-K23-L23</f>
        <v>0</v>
      </c>
      <c r="N23" s="62"/>
      <c r="O23" s="53"/>
    </row>
    <row r="24" spans="1:19" ht="30" customHeight="1" x14ac:dyDescent="0.2">
      <c r="A24" s="171" t="s">
        <v>119</v>
      </c>
      <c r="B24" s="172"/>
      <c r="C24" s="58">
        <v>0</v>
      </c>
      <c r="D24" s="90">
        <v>0</v>
      </c>
      <c r="E24" s="7">
        <v>0</v>
      </c>
      <c r="F24" s="56">
        <v>0</v>
      </c>
      <c r="G24" s="7">
        <v>0</v>
      </c>
      <c r="H24" s="56">
        <v>0</v>
      </c>
      <c r="I24" s="8">
        <v>0</v>
      </c>
      <c r="J24" s="58">
        <v>0</v>
      </c>
      <c r="K24" s="48">
        <f t="shared" si="0"/>
        <v>0</v>
      </c>
      <c r="L24" s="59">
        <f>SUM(F24,H24,J24)</f>
        <v>0</v>
      </c>
      <c r="M24" s="18">
        <f>C24-K24-L24</f>
        <v>0</v>
      </c>
      <c r="N24" s="62"/>
    </row>
    <row r="25" spans="1:19" ht="16.5" customHeight="1" x14ac:dyDescent="0.25">
      <c r="A25" s="183" t="s">
        <v>21</v>
      </c>
      <c r="B25" s="184"/>
      <c r="C25" s="93">
        <f>SUM(C13:C24)</f>
        <v>0</v>
      </c>
      <c r="D25" s="94">
        <f>SUM(D13:D24)</f>
        <v>0</v>
      </c>
      <c r="E25" s="32">
        <f>SUM(E14:E24)</f>
        <v>0</v>
      </c>
      <c r="F25" s="32">
        <f>SUM(F17,F18,F21,F22,F23,F24)</f>
        <v>0</v>
      </c>
      <c r="G25" s="17">
        <f>SUM(G13:G24)</f>
        <v>0</v>
      </c>
      <c r="H25" s="32">
        <f>SUM(H17,H18,H21,H22,H23,H24)</f>
        <v>0</v>
      </c>
      <c r="I25" s="17">
        <f>SUM(I13:I24)</f>
        <v>0</v>
      </c>
      <c r="J25" s="32">
        <f>SUM(J17,J18,J21,J22,J23,J24)</f>
        <v>0</v>
      </c>
      <c r="K25" s="78">
        <f>SUM(D25,E25,G25,I25)</f>
        <v>0</v>
      </c>
      <c r="L25" s="77">
        <f>SUM(F25,H25,J25)</f>
        <v>0</v>
      </c>
      <c r="M25" s="77">
        <f>SUM(M13:M24)</f>
        <v>0</v>
      </c>
      <c r="N25" s="63"/>
    </row>
    <row r="26" spans="1:19" ht="16.5" customHeight="1" x14ac:dyDescent="0.25">
      <c r="A26" s="98"/>
      <c r="B26" s="99"/>
      <c r="C26" s="100"/>
      <c r="D26" s="41"/>
      <c r="E26" s="41"/>
      <c r="F26" s="41"/>
      <c r="G26" s="41"/>
      <c r="H26" s="31"/>
      <c r="I26" s="41"/>
      <c r="J26" s="41"/>
      <c r="K26" s="79">
        <f>SUM(K13:K24)</f>
        <v>0</v>
      </c>
      <c r="L26" s="80">
        <f>SUM(L17,L18,L19,L21,L22,L23,L24)</f>
        <v>0</v>
      </c>
      <c r="M26" s="107"/>
      <c r="N26" s="108"/>
    </row>
    <row r="27" spans="1:19" ht="18" customHeight="1" thickBot="1" x14ac:dyDescent="0.25">
      <c r="A27" s="101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111"/>
      <c r="M27" s="110"/>
      <c r="N27" s="109" t="s">
        <v>116</v>
      </c>
      <c r="O27" s="53"/>
    </row>
    <row r="28" spans="1:19" ht="26.1" customHeight="1" thickTop="1" x14ac:dyDescent="0.2">
      <c r="A28" s="173" t="s">
        <v>5</v>
      </c>
      <c r="B28" s="174"/>
      <c r="C28" s="95">
        <f>C10+C25</f>
        <v>0</v>
      </c>
      <c r="D28" s="96">
        <f>D10+D25</f>
        <v>0</v>
      </c>
      <c r="E28" s="20">
        <f>E10+E25</f>
        <v>0</v>
      </c>
      <c r="F28" s="20">
        <f>F25</f>
        <v>0</v>
      </c>
      <c r="G28" s="20">
        <f>G25+G10</f>
        <v>0</v>
      </c>
      <c r="H28" s="72">
        <f>H25</f>
        <v>0</v>
      </c>
      <c r="I28" s="20">
        <f>I25+I10</f>
        <v>0</v>
      </c>
      <c r="J28" s="74">
        <f>J25</f>
        <v>0</v>
      </c>
      <c r="K28" s="82">
        <f>K25+K10</f>
        <v>0</v>
      </c>
      <c r="L28" s="83">
        <f>L25</f>
        <v>0</v>
      </c>
      <c r="M28" s="84">
        <f>M25+M10</f>
        <v>0</v>
      </c>
      <c r="N28" s="81">
        <f>SUM(E28:J28)+M28</f>
        <v>0</v>
      </c>
      <c r="O28" s="53"/>
    </row>
    <row r="29" spans="1:19" ht="27.75" customHeight="1" thickBot="1" x14ac:dyDescent="0.25">
      <c r="A29" s="181" t="s">
        <v>118</v>
      </c>
      <c r="B29" s="182"/>
      <c r="C29" s="182"/>
      <c r="D29" s="97" t="e">
        <f>(D28/C28)</f>
        <v>#DIV/0!</v>
      </c>
      <c r="E29" s="21" t="e">
        <f>(E28/C28)</f>
        <v>#DIV/0!</v>
      </c>
      <c r="F29" s="21" t="e">
        <f>F28/C28</f>
        <v>#DIV/0!</v>
      </c>
      <c r="G29" s="21" t="e">
        <f>(G28/C28)</f>
        <v>#DIV/0!</v>
      </c>
      <c r="H29" s="73" t="e">
        <f>H28/C28</f>
        <v>#DIV/0!</v>
      </c>
      <c r="I29" s="21" t="e">
        <f>(I28/C28)</f>
        <v>#DIV/0!</v>
      </c>
      <c r="J29" s="16" t="e">
        <f>J28/C28</f>
        <v>#DIV/0!</v>
      </c>
      <c r="K29" s="112"/>
      <c r="L29" s="114"/>
      <c r="M29" s="19" t="e">
        <f>M28/C28</f>
        <v>#DIV/0!</v>
      </c>
      <c r="N29" s="22" t="e">
        <f>SUM(E29:J29)+M29</f>
        <v>#DIV/0!</v>
      </c>
      <c r="O29" s="53"/>
    </row>
    <row r="30" spans="1:19" ht="45" customHeight="1" thickTop="1" thickBot="1" x14ac:dyDescent="0.3">
      <c r="A30" s="66" t="s">
        <v>113</v>
      </c>
      <c r="B30" s="71" t="s">
        <v>14</v>
      </c>
      <c r="C30" s="106">
        <f>SUM(K10,M10,K26,M25,L28)</f>
        <v>0</v>
      </c>
      <c r="D30" s="105" t="e">
        <f>SUM(D29:J29)+M29</f>
        <v>#DIV/0!</v>
      </c>
      <c r="E30" s="67"/>
      <c r="F30" s="67"/>
      <c r="G30" s="67"/>
      <c r="H30" s="67"/>
      <c r="I30" s="67"/>
      <c r="J30" s="67"/>
      <c r="K30" s="113"/>
      <c r="L30" s="115"/>
      <c r="M30" s="102" t="s">
        <v>114</v>
      </c>
      <c r="N30" s="103" t="e">
        <f>(F28+H28+J28)/N28</f>
        <v>#DIV/0!</v>
      </c>
      <c r="O30" s="53"/>
    </row>
    <row r="31" spans="1:19" ht="13.5" thickTop="1" x14ac:dyDescent="0.2">
      <c r="A31" s="1" t="s">
        <v>34</v>
      </c>
      <c r="H31" s="2"/>
    </row>
    <row r="32" spans="1:19" ht="13.5" thickBot="1" x14ac:dyDescent="0.25">
      <c r="A32" s="151" t="s">
        <v>92</v>
      </c>
      <c r="H32" s="2"/>
    </row>
    <row r="33" spans="1:14" x14ac:dyDescent="0.2">
      <c r="A33" s="175"/>
      <c r="B33" s="176"/>
      <c r="C33" s="176"/>
      <c r="D33" s="176"/>
      <c r="E33" s="176"/>
      <c r="F33" s="176"/>
      <c r="G33" s="176"/>
      <c r="H33" s="176"/>
      <c r="I33" s="176"/>
      <c r="J33" s="176"/>
      <c r="K33" s="176"/>
      <c r="L33" s="176"/>
      <c r="M33" s="176"/>
      <c r="N33" s="177"/>
    </row>
    <row r="34" spans="1:14" ht="13.5" thickBot="1" x14ac:dyDescent="0.25">
      <c r="A34" s="178"/>
      <c r="B34" s="179"/>
      <c r="C34" s="179"/>
      <c r="D34" s="179"/>
      <c r="E34" s="179"/>
      <c r="F34" s="179"/>
      <c r="G34" s="179"/>
      <c r="H34" s="179"/>
      <c r="I34" s="179"/>
      <c r="J34" s="179"/>
      <c r="K34" s="179"/>
      <c r="L34" s="179"/>
      <c r="M34" s="179"/>
      <c r="N34" s="180"/>
    </row>
    <row r="35" spans="1:14" x14ac:dyDescent="0.2">
      <c r="A35" s="166" t="s">
        <v>91</v>
      </c>
      <c r="B35" s="166"/>
      <c r="C35" s="166"/>
      <c r="D35" s="166"/>
      <c r="E35" s="166"/>
      <c r="F35" s="166"/>
      <c r="G35" s="166"/>
      <c r="H35" s="166"/>
      <c r="I35" s="166"/>
      <c r="J35" s="166"/>
    </row>
    <row r="36" spans="1:14" ht="6.75" customHeight="1" x14ac:dyDescent="0.2"/>
    <row r="37" spans="1:14" ht="15.75" x14ac:dyDescent="0.25">
      <c r="A37" s="28" t="s">
        <v>22</v>
      </c>
      <c r="B37" s="28"/>
    </row>
    <row r="38" spans="1:14" ht="15.75" x14ac:dyDescent="0.25">
      <c r="A38" s="28"/>
      <c r="B38" s="28" t="s">
        <v>7</v>
      </c>
    </row>
    <row r="39" spans="1:14" ht="15.75" x14ac:dyDescent="0.25">
      <c r="A39" s="28" t="s">
        <v>134</v>
      </c>
      <c r="B39" s="28"/>
    </row>
    <row r="40" spans="1:14" ht="15.75" x14ac:dyDescent="0.25">
      <c r="A40" s="28"/>
      <c r="B40" s="28" t="s">
        <v>39</v>
      </c>
    </row>
    <row r="41" spans="1:14" ht="15.75" x14ac:dyDescent="0.25">
      <c r="A41" s="28" t="s">
        <v>23</v>
      </c>
      <c r="B41" s="28"/>
    </row>
    <row r="42" spans="1:14" ht="15.75" x14ac:dyDescent="0.25">
      <c r="A42" s="28"/>
      <c r="B42" s="28" t="s">
        <v>24</v>
      </c>
    </row>
    <row r="43" spans="1:14" ht="15.75" x14ac:dyDescent="0.25">
      <c r="A43" s="28" t="s">
        <v>25</v>
      </c>
      <c r="B43" s="28"/>
    </row>
    <row r="44" spans="1:14" ht="15.75" x14ac:dyDescent="0.25">
      <c r="A44" s="28"/>
      <c r="B44" s="28" t="s">
        <v>26</v>
      </c>
    </row>
    <row r="45" spans="1:14" ht="15.75" x14ac:dyDescent="0.25">
      <c r="A45" s="28" t="s">
        <v>93</v>
      </c>
      <c r="B45" s="28"/>
    </row>
    <row r="46" spans="1:14" ht="15.75" x14ac:dyDescent="0.25">
      <c r="A46" s="28"/>
      <c r="B46" s="28" t="s">
        <v>94</v>
      </c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</row>
    <row r="47" spans="1:14" ht="15.75" x14ac:dyDescent="0.25">
      <c r="A47" s="28" t="s">
        <v>27</v>
      </c>
      <c r="B47" s="28"/>
    </row>
    <row r="48" spans="1:14" ht="15.75" x14ac:dyDescent="0.25">
      <c r="A48" s="28" t="s">
        <v>28</v>
      </c>
      <c r="B48" s="28"/>
    </row>
    <row r="49" spans="1:14" ht="15.75" x14ac:dyDescent="0.25">
      <c r="A49" s="28" t="s">
        <v>20</v>
      </c>
      <c r="B49" s="28"/>
    </row>
    <row r="50" spans="1:14" ht="15.75" x14ac:dyDescent="0.25">
      <c r="A50" s="28"/>
      <c r="B50" s="28" t="s">
        <v>29</v>
      </c>
    </row>
    <row r="51" spans="1:14" ht="15.75" x14ac:dyDescent="0.25">
      <c r="A51" s="28"/>
      <c r="B51" s="28" t="s">
        <v>30</v>
      </c>
    </row>
    <row r="52" spans="1:14" ht="15.75" x14ac:dyDescent="0.25">
      <c r="A52" s="28" t="s">
        <v>36</v>
      </c>
      <c r="B52" s="28"/>
    </row>
    <row r="53" spans="1:14" ht="15.75" x14ac:dyDescent="0.25">
      <c r="A53" s="28"/>
      <c r="B53" s="28" t="s">
        <v>37</v>
      </c>
    </row>
    <row r="54" spans="1:14" ht="15.75" x14ac:dyDescent="0.25">
      <c r="A54" s="28"/>
      <c r="B54" s="28" t="s">
        <v>38</v>
      </c>
    </row>
    <row r="55" spans="1:14" ht="15.75" x14ac:dyDescent="0.25">
      <c r="A55" s="28" t="s">
        <v>128</v>
      </c>
      <c r="B55" s="28"/>
    </row>
    <row r="56" spans="1:14" ht="15.75" x14ac:dyDescent="0.25">
      <c r="A56" s="28" t="s">
        <v>127</v>
      </c>
      <c r="B56" s="28"/>
    </row>
    <row r="57" spans="1:14" ht="15.75" x14ac:dyDescent="0.25">
      <c r="A57" s="28"/>
      <c r="B57" s="28" t="s">
        <v>31</v>
      </c>
    </row>
    <row r="58" spans="1:14" ht="15.75" x14ac:dyDescent="0.25">
      <c r="A58" s="28"/>
      <c r="B58" s="28" t="s">
        <v>32</v>
      </c>
    </row>
    <row r="59" spans="1:14" ht="15.75" x14ac:dyDescent="0.25">
      <c r="A59" s="28" t="s">
        <v>124</v>
      </c>
      <c r="B59" s="28"/>
    </row>
    <row r="60" spans="1:14" ht="15.75" x14ac:dyDescent="0.25">
      <c r="A60" s="28" t="s">
        <v>122</v>
      </c>
      <c r="B60" s="28"/>
    </row>
    <row r="61" spans="1:14" ht="15.75" x14ac:dyDescent="0.25">
      <c r="A61" s="162" t="s">
        <v>133</v>
      </c>
      <c r="B61" s="162"/>
      <c r="C61" s="163"/>
      <c r="D61" s="163"/>
      <c r="E61" s="163"/>
      <c r="F61" s="163"/>
      <c r="G61" s="163"/>
      <c r="H61" s="163"/>
      <c r="I61" s="163"/>
      <c r="J61" s="163"/>
      <c r="K61" s="163"/>
      <c r="L61" s="163"/>
      <c r="M61" s="163"/>
      <c r="N61" s="163"/>
    </row>
    <row r="62" spans="1:14" ht="15.75" x14ac:dyDescent="0.25">
      <c r="A62" s="162"/>
      <c r="B62" s="162" t="s">
        <v>131</v>
      </c>
      <c r="C62" s="163"/>
      <c r="D62" s="163"/>
      <c r="E62" s="163"/>
      <c r="F62" s="163"/>
      <c r="G62" s="163"/>
      <c r="H62" s="163"/>
      <c r="I62" s="163"/>
      <c r="J62" s="163"/>
      <c r="K62" s="163"/>
      <c r="L62" s="163"/>
      <c r="M62" s="163"/>
      <c r="N62" s="163"/>
    </row>
    <row r="63" spans="1:14" ht="15.75" x14ac:dyDescent="0.25">
      <c r="A63" s="162"/>
      <c r="B63" s="162" t="s">
        <v>132</v>
      </c>
      <c r="C63" s="163"/>
      <c r="D63" s="163"/>
      <c r="E63" s="163"/>
      <c r="F63" s="163"/>
      <c r="G63" s="163"/>
      <c r="H63" s="163"/>
      <c r="I63" s="163"/>
      <c r="J63" s="163"/>
      <c r="K63" s="163"/>
      <c r="L63" s="163"/>
      <c r="M63" s="163"/>
      <c r="N63" s="163"/>
    </row>
    <row r="64" spans="1:14" ht="15.75" x14ac:dyDescent="0.25">
      <c r="A64" s="28" t="s">
        <v>120</v>
      </c>
      <c r="B64" s="28"/>
    </row>
    <row r="65" spans="1:2" ht="15.75" x14ac:dyDescent="0.25">
      <c r="A65" s="28"/>
      <c r="B65" s="28" t="s">
        <v>33</v>
      </c>
    </row>
    <row r="66" spans="1:2" ht="15.75" x14ac:dyDescent="0.25">
      <c r="A66" s="28" t="s">
        <v>135</v>
      </c>
      <c r="B66" s="28"/>
    </row>
    <row r="67" spans="1:2" ht="15.75" x14ac:dyDescent="0.25">
      <c r="A67" s="28" t="s">
        <v>117</v>
      </c>
      <c r="B67" s="28"/>
    </row>
    <row r="68" spans="1:2" ht="13.5" customHeight="1" x14ac:dyDescent="0.25">
      <c r="A68" s="28"/>
      <c r="B68" s="28" t="s">
        <v>6</v>
      </c>
    </row>
    <row r="69" spans="1:2" ht="15.75" x14ac:dyDescent="0.25">
      <c r="A69" s="28" t="s">
        <v>115</v>
      </c>
      <c r="B69" s="28"/>
    </row>
    <row r="70" spans="1:2" ht="15.75" x14ac:dyDescent="0.25">
      <c r="A70" s="28" t="s">
        <v>112</v>
      </c>
      <c r="B70" s="28"/>
    </row>
    <row r="71" spans="1:2" ht="15.75" x14ac:dyDescent="0.25">
      <c r="B71" s="28"/>
    </row>
  </sheetData>
  <mergeCells count="34">
    <mergeCell ref="N7:N9"/>
    <mergeCell ref="K7:K8"/>
    <mergeCell ref="L7:L8"/>
    <mergeCell ref="A15:B15"/>
    <mergeCell ref="A10:B10"/>
    <mergeCell ref="A14:B14"/>
    <mergeCell ref="M7:M8"/>
    <mergeCell ref="B2:D2"/>
    <mergeCell ref="D6:J6"/>
    <mergeCell ref="A1:J1"/>
    <mergeCell ref="G2:J2"/>
    <mergeCell ref="D7:D8"/>
    <mergeCell ref="I7:J7"/>
    <mergeCell ref="E2:F2"/>
    <mergeCell ref="E7:H7"/>
    <mergeCell ref="G4:J4"/>
    <mergeCell ref="A6:C6"/>
    <mergeCell ref="A4:C4"/>
    <mergeCell ref="A35:J35"/>
    <mergeCell ref="C7:C8"/>
    <mergeCell ref="A21:B21"/>
    <mergeCell ref="A23:B23"/>
    <mergeCell ref="A24:B24"/>
    <mergeCell ref="A28:B28"/>
    <mergeCell ref="A33:N34"/>
    <mergeCell ref="A17:B17"/>
    <mergeCell ref="A29:C29"/>
    <mergeCell ref="A18:B18"/>
    <mergeCell ref="A25:B25"/>
    <mergeCell ref="A22:B22"/>
    <mergeCell ref="A20:B20"/>
    <mergeCell ref="A19:B19"/>
    <mergeCell ref="A16:B16"/>
    <mergeCell ref="A13:B13"/>
  </mergeCells>
  <phoneticPr fontId="0" type="noConversion"/>
  <pageMargins left="0.3" right="0.17" top="0.8" bottom="0.62" header="0.33" footer="0.26"/>
  <pageSetup scale="73" orientation="landscape" r:id="rId1"/>
  <headerFooter alignWithMargins="0">
    <oddHeader>&amp;L&amp;"Times New Roman,Bold"&amp;14FINANCIAL WORKSHEET - Perpetual Conservation Easement Project</oddHeader>
  </headerFooter>
  <rowBreaks count="1" manualBreakCount="1">
    <brk id="34" max="16383" man="1"/>
  </rowBreaks>
  <ignoredErrors>
    <ignoredError sqref="F4 D29:J29 M29:N29 D30 N30 M4 A7" evalError="1"/>
    <ignoredError sqref="F25:G25 H25:I25 G28:H28 I28:J28 K28:L28 M20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S71"/>
  <sheetViews>
    <sheetView zoomScaleNormal="100" workbookViewId="0">
      <selection sqref="A1:XFD1048576"/>
    </sheetView>
  </sheetViews>
  <sheetFormatPr defaultRowHeight="12.75" x14ac:dyDescent="0.2"/>
  <cols>
    <col min="1" max="1" width="10.5703125" style="1" bestFit="1" customWidth="1"/>
    <col min="2" max="2" width="11.85546875" style="1" customWidth="1"/>
    <col min="3" max="3" width="12.7109375" style="1" customWidth="1"/>
    <col min="4" max="4" width="13.7109375" style="1" customWidth="1"/>
    <col min="5" max="6" width="12.140625" style="1" customWidth="1"/>
    <col min="7" max="7" width="11.140625" style="1" customWidth="1"/>
    <col min="8" max="8" width="12.140625" style="1" customWidth="1"/>
    <col min="9" max="9" width="10.7109375" style="1" customWidth="1"/>
    <col min="10" max="10" width="12.140625" style="1" customWidth="1"/>
    <col min="11" max="11" width="13.140625" style="1" customWidth="1"/>
    <col min="12" max="12" width="14.5703125" style="1" customWidth="1"/>
    <col min="13" max="13" width="14.28515625" style="1" customWidth="1"/>
    <col min="14" max="14" width="17.28515625" style="1" customWidth="1"/>
    <col min="15" max="16384" width="9.140625" style="1"/>
  </cols>
  <sheetData>
    <row r="1" spans="1:18" ht="14.25" thickTop="1" thickBot="1" x14ac:dyDescent="0.25">
      <c r="A1" s="195" t="s">
        <v>136</v>
      </c>
      <c r="B1" s="196"/>
      <c r="C1" s="196"/>
      <c r="D1" s="196"/>
      <c r="E1" s="196"/>
      <c r="F1" s="196"/>
      <c r="G1" s="196"/>
      <c r="H1" s="196"/>
      <c r="I1" s="196"/>
      <c r="J1" s="196"/>
      <c r="K1" s="52"/>
      <c r="L1" s="52"/>
      <c r="M1" s="52"/>
      <c r="N1" s="69"/>
      <c r="O1" s="53"/>
    </row>
    <row r="2" spans="1:18" ht="13.5" customHeight="1" thickBot="1" x14ac:dyDescent="0.25">
      <c r="A2" s="152" t="s">
        <v>102</v>
      </c>
      <c r="B2" s="189"/>
      <c r="C2" s="190"/>
      <c r="D2" s="191"/>
      <c r="E2" s="201" t="s">
        <v>103</v>
      </c>
      <c r="F2" s="201"/>
      <c r="G2" s="189"/>
      <c r="H2" s="190"/>
      <c r="I2" s="190"/>
      <c r="J2" s="191"/>
      <c r="K2" s="13"/>
      <c r="L2" s="13"/>
      <c r="M2" s="2"/>
      <c r="N2" s="26"/>
    </row>
    <row r="3" spans="1:18" ht="13.5" thickBot="1" x14ac:dyDescent="0.25">
      <c r="A3" s="53"/>
      <c r="B3" s="65"/>
      <c r="C3" s="65"/>
      <c r="D3" s="51" t="s">
        <v>0</v>
      </c>
      <c r="E3" s="75">
        <v>0</v>
      </c>
      <c r="F3" s="64"/>
      <c r="G3" s="2"/>
      <c r="H3" s="2"/>
      <c r="I3" s="2"/>
      <c r="J3" s="2"/>
      <c r="K3" s="2"/>
      <c r="N3" s="26"/>
    </row>
    <row r="4" spans="1:18" ht="13.5" thickBot="1" x14ac:dyDescent="0.25">
      <c r="A4" s="211" t="s">
        <v>3</v>
      </c>
      <c r="B4" s="206"/>
      <c r="C4" s="207"/>
      <c r="D4" s="86">
        <v>0</v>
      </c>
      <c r="E4" s="153" t="s">
        <v>1</v>
      </c>
      <c r="F4" s="76" t="e">
        <f>D4/E3</f>
        <v>#DIV/0!</v>
      </c>
      <c r="G4" s="205" t="s">
        <v>100</v>
      </c>
      <c r="H4" s="206"/>
      <c r="I4" s="206"/>
      <c r="J4" s="207"/>
      <c r="K4" s="86">
        <v>0</v>
      </c>
      <c r="L4" s="85" t="s">
        <v>1</v>
      </c>
      <c r="M4" s="155" t="e">
        <f>K4/E3</f>
        <v>#DIV/0!</v>
      </c>
      <c r="N4" s="26"/>
      <c r="Q4" s="2"/>
      <c r="R4" s="2"/>
    </row>
    <row r="5" spans="1:18" ht="6" customHeight="1" thickBot="1" x14ac:dyDescent="0.25">
      <c r="A5" s="53"/>
      <c r="B5" s="2"/>
      <c r="C5" s="2"/>
      <c r="D5" s="4"/>
      <c r="E5" s="4"/>
      <c r="F5" s="4"/>
      <c r="G5" s="4"/>
      <c r="H5" s="4"/>
      <c r="I5" s="4"/>
      <c r="J5" s="4"/>
      <c r="K5" s="2"/>
      <c r="L5" s="2"/>
      <c r="N5" s="26"/>
    </row>
    <row r="6" spans="1:18" ht="27.95" customHeight="1" thickTop="1" thickBot="1" x14ac:dyDescent="0.25">
      <c r="A6" s="208" t="s">
        <v>104</v>
      </c>
      <c r="B6" s="209"/>
      <c r="C6" s="210"/>
      <c r="D6" s="192" t="s">
        <v>2</v>
      </c>
      <c r="E6" s="193"/>
      <c r="F6" s="193"/>
      <c r="G6" s="193"/>
      <c r="H6" s="193"/>
      <c r="I6" s="193"/>
      <c r="J6" s="194"/>
      <c r="K6" s="55"/>
      <c r="L6" s="4"/>
      <c r="N6" s="27"/>
    </row>
    <row r="7" spans="1:18" ht="39.950000000000003" customHeight="1" thickTop="1" thickBot="1" x14ac:dyDescent="0.25">
      <c r="A7" s="154" t="e">
        <f>K4/D4</f>
        <v>#DIV/0!</v>
      </c>
      <c r="B7" s="26"/>
      <c r="C7" s="167" t="s">
        <v>4</v>
      </c>
      <c r="D7" s="197" t="s">
        <v>16</v>
      </c>
      <c r="E7" s="202" t="s">
        <v>35</v>
      </c>
      <c r="F7" s="203"/>
      <c r="G7" s="203"/>
      <c r="H7" s="204"/>
      <c r="I7" s="199" t="s">
        <v>130</v>
      </c>
      <c r="J7" s="200"/>
      <c r="K7" s="215" t="s">
        <v>11</v>
      </c>
      <c r="L7" s="215" t="s">
        <v>17</v>
      </c>
      <c r="M7" s="212" t="s">
        <v>18</v>
      </c>
      <c r="N7" s="212" t="s">
        <v>19</v>
      </c>
    </row>
    <row r="8" spans="1:18" ht="30" customHeight="1" thickBot="1" x14ac:dyDescent="0.25">
      <c r="A8" s="55"/>
      <c r="B8" s="27"/>
      <c r="C8" s="168"/>
      <c r="D8" s="198"/>
      <c r="E8" s="29" t="s">
        <v>15</v>
      </c>
      <c r="F8" s="29" t="s">
        <v>12</v>
      </c>
      <c r="G8" s="29" t="s">
        <v>8</v>
      </c>
      <c r="H8" s="70" t="s">
        <v>13</v>
      </c>
      <c r="I8" s="5" t="s">
        <v>9</v>
      </c>
      <c r="J8" s="33" t="s">
        <v>10</v>
      </c>
      <c r="K8" s="216"/>
      <c r="L8" s="216"/>
      <c r="M8" s="219"/>
      <c r="N8" s="213"/>
      <c r="O8" s="53"/>
    </row>
    <row r="9" spans="1:18" ht="18" customHeight="1" thickTop="1" thickBot="1" x14ac:dyDescent="0.25">
      <c r="A9" s="54" t="s">
        <v>40</v>
      </c>
      <c r="B9" s="116"/>
      <c r="C9" s="117"/>
      <c r="D9" s="118"/>
      <c r="E9" s="117"/>
      <c r="F9" s="119"/>
      <c r="G9" s="117"/>
      <c r="H9" s="30"/>
      <c r="I9" s="9"/>
      <c r="J9" s="9"/>
      <c r="K9" s="42"/>
      <c r="L9" s="42"/>
      <c r="M9" s="10"/>
      <c r="N9" s="214"/>
    </row>
    <row r="10" spans="1:18" ht="31.5" customHeight="1" thickTop="1" thickBot="1" x14ac:dyDescent="0.25">
      <c r="A10" s="217" t="s">
        <v>101</v>
      </c>
      <c r="B10" s="218"/>
      <c r="C10" s="87">
        <f>D4+K4</f>
        <v>0</v>
      </c>
      <c r="D10" s="88">
        <v>0</v>
      </c>
      <c r="E10" s="11">
        <v>0</v>
      </c>
      <c r="F10" s="34"/>
      <c r="G10" s="11">
        <v>0</v>
      </c>
      <c r="H10" s="35"/>
      <c r="I10" s="12">
        <v>0</v>
      </c>
      <c r="J10" s="36"/>
      <c r="K10" s="46">
        <f>D10+E10+G10+I10</f>
        <v>0</v>
      </c>
      <c r="L10" s="43"/>
      <c r="M10" s="15">
        <f>C10-K10</f>
        <v>0</v>
      </c>
      <c r="N10" s="68">
        <f>K10</f>
        <v>0</v>
      </c>
    </row>
    <row r="11" spans="1:18" ht="6" customHeight="1" thickTop="1" x14ac:dyDescent="0.2">
      <c r="A11" s="53"/>
      <c r="B11" s="24"/>
      <c r="C11" s="89"/>
      <c r="D11" s="23"/>
      <c r="E11" s="23"/>
      <c r="F11" s="23"/>
      <c r="G11" s="23"/>
      <c r="H11" s="2"/>
      <c r="I11" s="23"/>
      <c r="J11" s="23"/>
      <c r="K11" s="44"/>
      <c r="L11" s="44"/>
      <c r="M11" s="49"/>
      <c r="N11" s="61"/>
    </row>
    <row r="12" spans="1:18" ht="13.5" thickBot="1" x14ac:dyDescent="0.25">
      <c r="A12" s="54" t="s">
        <v>41</v>
      </c>
      <c r="B12" s="3"/>
      <c r="C12" s="120"/>
      <c r="D12" s="121"/>
      <c r="E12" s="116"/>
      <c r="F12" s="116"/>
      <c r="G12" s="116"/>
      <c r="H12" s="116"/>
      <c r="I12" s="116"/>
      <c r="J12" s="116"/>
      <c r="K12" s="45"/>
      <c r="L12" s="45"/>
      <c r="M12" s="50"/>
      <c r="N12" s="62"/>
    </row>
    <row r="13" spans="1:18" ht="15.75" x14ac:dyDescent="0.2">
      <c r="A13" s="187" t="s">
        <v>129</v>
      </c>
      <c r="B13" s="188"/>
      <c r="C13" s="164">
        <f>D4*0.1</f>
        <v>0</v>
      </c>
      <c r="D13" s="165">
        <f>C13</f>
        <v>0</v>
      </c>
      <c r="E13" s="156"/>
      <c r="F13" s="157"/>
      <c r="G13" s="158"/>
      <c r="H13" s="159"/>
      <c r="I13" s="158"/>
      <c r="J13" s="160"/>
      <c r="K13" s="47">
        <f>D13</f>
        <v>0</v>
      </c>
      <c r="L13" s="41"/>
      <c r="M13" s="161"/>
      <c r="N13" s="62"/>
      <c r="O13" s="53"/>
    </row>
    <row r="14" spans="1:18" x14ac:dyDescent="0.2">
      <c r="A14" s="185" t="s">
        <v>42</v>
      </c>
      <c r="B14" s="186"/>
      <c r="C14" s="58">
        <v>0</v>
      </c>
      <c r="D14" s="90">
        <v>0</v>
      </c>
      <c r="E14" s="39">
        <v>0</v>
      </c>
      <c r="F14" s="38"/>
      <c r="G14" s="40">
        <v>0</v>
      </c>
      <c r="H14" s="31"/>
      <c r="I14" s="40">
        <v>0</v>
      </c>
      <c r="J14" s="41"/>
      <c r="K14" s="48">
        <f t="shared" ref="K14:K24" si="0">D14+E14+G14+I14</f>
        <v>0</v>
      </c>
      <c r="L14" s="41"/>
      <c r="M14" s="25"/>
      <c r="N14" s="62"/>
      <c r="O14" s="53"/>
    </row>
    <row r="15" spans="1:18" x14ac:dyDescent="0.2">
      <c r="A15" s="185" t="s">
        <v>43</v>
      </c>
      <c r="B15" s="186"/>
      <c r="C15" s="58">
        <v>0</v>
      </c>
      <c r="D15" s="90">
        <v>0</v>
      </c>
      <c r="E15" s="6">
        <v>0</v>
      </c>
      <c r="F15" s="38"/>
      <c r="G15" s="7">
        <v>0</v>
      </c>
      <c r="H15" s="31"/>
      <c r="I15" s="7">
        <v>0</v>
      </c>
      <c r="J15" s="41"/>
      <c r="K15" s="48">
        <f t="shared" si="0"/>
        <v>0</v>
      </c>
      <c r="L15" s="41"/>
      <c r="M15" s="18">
        <f>C15-K15</f>
        <v>0</v>
      </c>
      <c r="N15" s="62"/>
      <c r="O15" s="53"/>
    </row>
    <row r="16" spans="1:18" x14ac:dyDescent="0.2">
      <c r="A16" s="185" t="s">
        <v>44</v>
      </c>
      <c r="B16" s="186"/>
      <c r="C16" s="92">
        <v>0</v>
      </c>
      <c r="D16" s="91">
        <v>0</v>
      </c>
      <c r="E16" s="6">
        <v>0</v>
      </c>
      <c r="F16" s="37"/>
      <c r="G16" s="7">
        <v>0</v>
      </c>
      <c r="H16" s="31"/>
      <c r="I16" s="7">
        <v>0</v>
      </c>
      <c r="J16" s="41"/>
      <c r="K16" s="48">
        <f t="shared" si="0"/>
        <v>0</v>
      </c>
      <c r="L16" s="41"/>
      <c r="M16" s="18">
        <f>C16-K16</f>
        <v>0</v>
      </c>
      <c r="N16" s="62"/>
      <c r="O16" s="53"/>
    </row>
    <row r="17" spans="1:19" ht="66" customHeight="1" x14ac:dyDescent="0.2">
      <c r="A17" s="169" t="s">
        <v>126</v>
      </c>
      <c r="B17" s="170"/>
      <c r="C17" s="58">
        <v>0</v>
      </c>
      <c r="D17" s="90">
        <v>0</v>
      </c>
      <c r="E17" s="7">
        <v>0</v>
      </c>
      <c r="F17" s="56">
        <v>0</v>
      </c>
      <c r="G17" s="7">
        <v>0</v>
      </c>
      <c r="H17" s="56">
        <v>0</v>
      </c>
      <c r="I17" s="8">
        <v>0</v>
      </c>
      <c r="J17" s="58">
        <v>0</v>
      </c>
      <c r="K17" s="48">
        <f>D17+E17+G17+I17</f>
        <v>0</v>
      </c>
      <c r="L17" s="59">
        <f>SUM(F17,H17,J17)</f>
        <v>0</v>
      </c>
      <c r="M17" s="18">
        <f>C17-K17-L17</f>
        <v>0</v>
      </c>
      <c r="N17" s="62"/>
      <c r="O17" s="53"/>
      <c r="S17" s="2"/>
    </row>
    <row r="18" spans="1:19" ht="27" customHeight="1" x14ac:dyDescent="0.2">
      <c r="A18" s="169" t="s">
        <v>45</v>
      </c>
      <c r="B18" s="170"/>
      <c r="C18" s="58">
        <v>0</v>
      </c>
      <c r="D18" s="90">
        <v>0</v>
      </c>
      <c r="E18" s="6">
        <v>0</v>
      </c>
      <c r="F18" s="56">
        <v>0</v>
      </c>
      <c r="G18" s="7">
        <v>0</v>
      </c>
      <c r="H18" s="57">
        <v>0</v>
      </c>
      <c r="I18" s="8">
        <v>0</v>
      </c>
      <c r="J18" s="14">
        <v>0</v>
      </c>
      <c r="K18" s="48">
        <f t="shared" si="0"/>
        <v>0</v>
      </c>
      <c r="L18" s="59">
        <f>SUM(F18,H18,J18)</f>
        <v>0</v>
      </c>
      <c r="M18" s="18">
        <f>C18-K18-L18</f>
        <v>0</v>
      </c>
      <c r="N18" s="62"/>
    </row>
    <row r="19" spans="1:19" x14ac:dyDescent="0.2">
      <c r="A19" s="169" t="s">
        <v>46</v>
      </c>
      <c r="B19" s="170"/>
      <c r="C19" s="58">
        <v>0</v>
      </c>
      <c r="D19" s="90">
        <v>0</v>
      </c>
      <c r="E19" s="7">
        <v>0</v>
      </c>
      <c r="F19" s="104"/>
      <c r="G19" s="7">
        <v>0</v>
      </c>
      <c r="H19" s="31"/>
      <c r="I19" s="7">
        <v>0</v>
      </c>
      <c r="J19" s="41"/>
      <c r="K19" s="48">
        <f t="shared" si="0"/>
        <v>0</v>
      </c>
      <c r="L19" s="60">
        <f>F19</f>
        <v>0</v>
      </c>
      <c r="M19" s="18">
        <f>C19-K19-L19</f>
        <v>0</v>
      </c>
      <c r="N19" s="62"/>
    </row>
    <row r="20" spans="1:19" ht="15" customHeight="1" x14ac:dyDescent="0.2">
      <c r="A20" s="169" t="s">
        <v>125</v>
      </c>
      <c r="B20" s="170"/>
      <c r="C20" s="92">
        <v>0</v>
      </c>
      <c r="D20" s="91">
        <v>0</v>
      </c>
      <c r="E20" s="7">
        <v>0</v>
      </c>
      <c r="F20" s="37"/>
      <c r="G20" s="7">
        <v>0</v>
      </c>
      <c r="H20" s="31"/>
      <c r="I20" s="7">
        <v>0</v>
      </c>
      <c r="J20" s="41"/>
      <c r="K20" s="48">
        <f t="shared" si="0"/>
        <v>0</v>
      </c>
      <c r="L20" s="41"/>
      <c r="M20" s="18">
        <f>C20-K20</f>
        <v>0</v>
      </c>
      <c r="N20" s="62"/>
    </row>
    <row r="21" spans="1:19" ht="25.5" customHeight="1" x14ac:dyDescent="0.2">
      <c r="A21" s="169" t="s">
        <v>47</v>
      </c>
      <c r="B21" s="170"/>
      <c r="C21" s="92">
        <v>0</v>
      </c>
      <c r="D21" s="91">
        <v>0</v>
      </c>
      <c r="E21" s="7">
        <v>0</v>
      </c>
      <c r="F21" s="56">
        <v>0</v>
      </c>
      <c r="G21" s="7">
        <v>0</v>
      </c>
      <c r="H21" s="56">
        <v>0</v>
      </c>
      <c r="I21" s="8">
        <v>0</v>
      </c>
      <c r="J21" s="14">
        <v>0</v>
      </c>
      <c r="K21" s="48">
        <f t="shared" si="0"/>
        <v>0</v>
      </c>
      <c r="L21" s="59">
        <f>SUM(F21,H21,J21)</f>
        <v>0</v>
      </c>
      <c r="M21" s="18">
        <f>C21-K21-L21</f>
        <v>0</v>
      </c>
      <c r="N21" s="62"/>
    </row>
    <row r="22" spans="1:19" ht="30" customHeight="1" x14ac:dyDescent="0.2">
      <c r="A22" s="171" t="s">
        <v>123</v>
      </c>
      <c r="B22" s="172"/>
      <c r="C22" s="92">
        <v>0</v>
      </c>
      <c r="D22" s="91">
        <v>0</v>
      </c>
      <c r="E22" s="7">
        <v>0</v>
      </c>
      <c r="F22" s="56">
        <v>0</v>
      </c>
      <c r="G22" s="7">
        <v>0</v>
      </c>
      <c r="H22" s="56">
        <v>0</v>
      </c>
      <c r="I22" s="8">
        <v>0</v>
      </c>
      <c r="J22" s="58">
        <v>0</v>
      </c>
      <c r="K22" s="48">
        <f t="shared" si="0"/>
        <v>0</v>
      </c>
      <c r="L22" s="59">
        <f>SUM(F22,H22,J22)</f>
        <v>0</v>
      </c>
      <c r="M22" s="18">
        <f>C22-K22-L22</f>
        <v>0</v>
      </c>
      <c r="N22" s="62"/>
      <c r="O22" s="53"/>
    </row>
    <row r="23" spans="1:19" ht="15" customHeight="1" x14ac:dyDescent="0.2">
      <c r="A23" s="171" t="s">
        <v>121</v>
      </c>
      <c r="B23" s="172"/>
      <c r="C23" s="58">
        <v>0</v>
      </c>
      <c r="D23" s="90">
        <v>0</v>
      </c>
      <c r="E23" s="7">
        <v>0</v>
      </c>
      <c r="F23" s="56">
        <v>0</v>
      </c>
      <c r="G23" s="7">
        <v>0</v>
      </c>
      <c r="H23" s="56">
        <v>0</v>
      </c>
      <c r="I23" s="8">
        <v>0</v>
      </c>
      <c r="J23" s="58">
        <v>0</v>
      </c>
      <c r="K23" s="48">
        <f t="shared" si="0"/>
        <v>0</v>
      </c>
      <c r="L23" s="59">
        <f>SUM(F23,H23,J23)</f>
        <v>0</v>
      </c>
      <c r="M23" s="18">
        <f>C23-K23-L23</f>
        <v>0</v>
      </c>
      <c r="N23" s="62"/>
      <c r="O23" s="53"/>
    </row>
    <row r="24" spans="1:19" ht="30" customHeight="1" x14ac:dyDescent="0.2">
      <c r="A24" s="171" t="s">
        <v>119</v>
      </c>
      <c r="B24" s="172"/>
      <c r="C24" s="58">
        <v>0</v>
      </c>
      <c r="D24" s="90">
        <v>0</v>
      </c>
      <c r="E24" s="7">
        <v>0</v>
      </c>
      <c r="F24" s="56">
        <v>0</v>
      </c>
      <c r="G24" s="7">
        <v>0</v>
      </c>
      <c r="H24" s="56">
        <v>0</v>
      </c>
      <c r="I24" s="8">
        <v>0</v>
      </c>
      <c r="J24" s="58">
        <v>0</v>
      </c>
      <c r="K24" s="48">
        <f t="shared" si="0"/>
        <v>0</v>
      </c>
      <c r="L24" s="59">
        <f>SUM(F24,H24,J24)</f>
        <v>0</v>
      </c>
      <c r="M24" s="18">
        <f>C24-K24-L24</f>
        <v>0</v>
      </c>
      <c r="N24" s="62"/>
    </row>
    <row r="25" spans="1:19" ht="16.5" customHeight="1" x14ac:dyDescent="0.25">
      <c r="A25" s="183" t="s">
        <v>21</v>
      </c>
      <c r="B25" s="184"/>
      <c r="C25" s="93">
        <f>SUM(C13:C24)</f>
        <v>0</v>
      </c>
      <c r="D25" s="94">
        <f>SUM(D13:D24)</f>
        <v>0</v>
      </c>
      <c r="E25" s="32">
        <f>SUM(E14:E24)</f>
        <v>0</v>
      </c>
      <c r="F25" s="32">
        <f>SUM(F17,F18,F21,F22,F23,F24)</f>
        <v>0</v>
      </c>
      <c r="G25" s="17">
        <f>SUM(G13:G24)</f>
        <v>0</v>
      </c>
      <c r="H25" s="32">
        <f>SUM(H17,H18,H21,H22,H23,H24)</f>
        <v>0</v>
      </c>
      <c r="I25" s="17">
        <f>SUM(I13:I24)</f>
        <v>0</v>
      </c>
      <c r="J25" s="32">
        <f>SUM(J17,J18,J21,J22,J23,J24)</f>
        <v>0</v>
      </c>
      <c r="K25" s="78">
        <f>SUM(D25,E25,G25,I25)</f>
        <v>0</v>
      </c>
      <c r="L25" s="77">
        <f>SUM(F25,H25,J25)</f>
        <v>0</v>
      </c>
      <c r="M25" s="77">
        <f>SUM(M13:M24)</f>
        <v>0</v>
      </c>
      <c r="N25" s="63"/>
    </row>
    <row r="26" spans="1:19" ht="16.5" customHeight="1" x14ac:dyDescent="0.25">
      <c r="A26" s="98"/>
      <c r="B26" s="99"/>
      <c r="C26" s="100"/>
      <c r="D26" s="41"/>
      <c r="E26" s="41"/>
      <c r="F26" s="41"/>
      <c r="G26" s="41"/>
      <c r="H26" s="31"/>
      <c r="I26" s="41"/>
      <c r="J26" s="41"/>
      <c r="K26" s="79">
        <f>SUM(K13:K24)</f>
        <v>0</v>
      </c>
      <c r="L26" s="80">
        <f>SUM(L17,L18,L19,L21,L22,L23,L24)</f>
        <v>0</v>
      </c>
      <c r="M26" s="107"/>
      <c r="N26" s="108"/>
    </row>
    <row r="27" spans="1:19" ht="18" customHeight="1" thickBot="1" x14ac:dyDescent="0.25">
      <c r="A27" s="101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111"/>
      <c r="M27" s="110"/>
      <c r="N27" s="109" t="s">
        <v>116</v>
      </c>
      <c r="O27" s="53"/>
    </row>
    <row r="28" spans="1:19" ht="26.1" customHeight="1" thickTop="1" x14ac:dyDescent="0.2">
      <c r="A28" s="173" t="s">
        <v>5</v>
      </c>
      <c r="B28" s="174"/>
      <c r="C28" s="95">
        <f>C10+C25</f>
        <v>0</v>
      </c>
      <c r="D28" s="96">
        <f>D10+D25</f>
        <v>0</v>
      </c>
      <c r="E28" s="20">
        <f>E10+E25</f>
        <v>0</v>
      </c>
      <c r="F28" s="20">
        <f>F25</f>
        <v>0</v>
      </c>
      <c r="G28" s="20">
        <f>G25+G10</f>
        <v>0</v>
      </c>
      <c r="H28" s="72">
        <f>H25</f>
        <v>0</v>
      </c>
      <c r="I28" s="20">
        <f>I25+I10</f>
        <v>0</v>
      </c>
      <c r="J28" s="74">
        <f>J25</f>
        <v>0</v>
      </c>
      <c r="K28" s="82">
        <f>K25+K10</f>
        <v>0</v>
      </c>
      <c r="L28" s="83">
        <f>L25</f>
        <v>0</v>
      </c>
      <c r="M28" s="84">
        <f>M25+M10</f>
        <v>0</v>
      </c>
      <c r="N28" s="81">
        <f>SUM(E28:J28)+M28</f>
        <v>0</v>
      </c>
      <c r="O28" s="53"/>
    </row>
    <row r="29" spans="1:19" ht="27.75" customHeight="1" thickBot="1" x14ac:dyDescent="0.25">
      <c r="A29" s="181" t="s">
        <v>118</v>
      </c>
      <c r="B29" s="182"/>
      <c r="C29" s="182"/>
      <c r="D29" s="97" t="e">
        <f>(D28/C28)</f>
        <v>#DIV/0!</v>
      </c>
      <c r="E29" s="21" t="e">
        <f>(E28/C28)</f>
        <v>#DIV/0!</v>
      </c>
      <c r="F29" s="21" t="e">
        <f>F28/C28</f>
        <v>#DIV/0!</v>
      </c>
      <c r="G29" s="21" t="e">
        <f>(G28/C28)</f>
        <v>#DIV/0!</v>
      </c>
      <c r="H29" s="73" t="e">
        <f>H28/C28</f>
        <v>#DIV/0!</v>
      </c>
      <c r="I29" s="21" t="e">
        <f>(I28/C28)</f>
        <v>#DIV/0!</v>
      </c>
      <c r="J29" s="16" t="e">
        <f>J28/C28</f>
        <v>#DIV/0!</v>
      </c>
      <c r="K29" s="112"/>
      <c r="L29" s="114"/>
      <c r="M29" s="19" t="e">
        <f>M28/C28</f>
        <v>#DIV/0!</v>
      </c>
      <c r="N29" s="22" t="e">
        <f>SUM(E29:J29)+M29</f>
        <v>#DIV/0!</v>
      </c>
      <c r="O29" s="53"/>
    </row>
    <row r="30" spans="1:19" ht="45" customHeight="1" thickTop="1" thickBot="1" x14ac:dyDescent="0.3">
      <c r="A30" s="66" t="s">
        <v>113</v>
      </c>
      <c r="B30" s="71" t="s">
        <v>14</v>
      </c>
      <c r="C30" s="106">
        <f>SUM(K10,M10,K26,M25,L28)</f>
        <v>0</v>
      </c>
      <c r="D30" s="105" t="e">
        <f>SUM(D29:J29)+M29</f>
        <v>#DIV/0!</v>
      </c>
      <c r="E30" s="67"/>
      <c r="F30" s="67"/>
      <c r="G30" s="67"/>
      <c r="H30" s="67"/>
      <c r="I30" s="67"/>
      <c r="J30" s="67"/>
      <c r="K30" s="113"/>
      <c r="L30" s="115"/>
      <c r="M30" s="102" t="s">
        <v>114</v>
      </c>
      <c r="N30" s="103" t="e">
        <f>(F28+H28+J28)/N28</f>
        <v>#DIV/0!</v>
      </c>
      <c r="O30" s="53"/>
    </row>
    <row r="31" spans="1:19" ht="13.5" thickTop="1" x14ac:dyDescent="0.2">
      <c r="A31" s="1" t="s">
        <v>34</v>
      </c>
      <c r="H31" s="2"/>
    </row>
    <row r="32" spans="1:19" ht="13.5" thickBot="1" x14ac:dyDescent="0.25">
      <c r="A32" s="151" t="s">
        <v>92</v>
      </c>
      <c r="H32" s="2"/>
    </row>
    <row r="33" spans="1:14" x14ac:dyDescent="0.2">
      <c r="A33" s="175"/>
      <c r="B33" s="176"/>
      <c r="C33" s="176"/>
      <c r="D33" s="176"/>
      <c r="E33" s="176"/>
      <c r="F33" s="176"/>
      <c r="G33" s="176"/>
      <c r="H33" s="176"/>
      <c r="I33" s="176"/>
      <c r="J33" s="176"/>
      <c r="K33" s="176"/>
      <c r="L33" s="176"/>
      <c r="M33" s="176"/>
      <c r="N33" s="177"/>
    </row>
    <row r="34" spans="1:14" ht="13.5" thickBot="1" x14ac:dyDescent="0.25">
      <c r="A34" s="178"/>
      <c r="B34" s="179"/>
      <c r="C34" s="179"/>
      <c r="D34" s="179"/>
      <c r="E34" s="179"/>
      <c r="F34" s="179"/>
      <c r="G34" s="179"/>
      <c r="H34" s="179"/>
      <c r="I34" s="179"/>
      <c r="J34" s="179"/>
      <c r="K34" s="179"/>
      <c r="L34" s="179"/>
      <c r="M34" s="179"/>
      <c r="N34" s="180"/>
    </row>
    <row r="35" spans="1:14" x14ac:dyDescent="0.2">
      <c r="A35" s="166" t="s">
        <v>91</v>
      </c>
      <c r="B35" s="166"/>
      <c r="C35" s="166"/>
      <c r="D35" s="166"/>
      <c r="E35" s="166"/>
      <c r="F35" s="166"/>
      <c r="G35" s="166"/>
      <c r="H35" s="166"/>
      <c r="I35" s="166"/>
      <c r="J35" s="166"/>
    </row>
    <row r="36" spans="1:14" ht="6.75" customHeight="1" x14ac:dyDescent="0.2"/>
    <row r="37" spans="1:14" ht="15.75" x14ac:dyDescent="0.25">
      <c r="A37" s="28" t="s">
        <v>22</v>
      </c>
      <c r="B37" s="28"/>
    </row>
    <row r="38" spans="1:14" ht="15.75" x14ac:dyDescent="0.25">
      <c r="A38" s="28"/>
      <c r="B38" s="28" t="s">
        <v>7</v>
      </c>
    </row>
    <row r="39" spans="1:14" ht="15.75" x14ac:dyDescent="0.25">
      <c r="A39" s="28" t="s">
        <v>134</v>
      </c>
      <c r="B39" s="28"/>
    </row>
    <row r="40" spans="1:14" ht="15.75" x14ac:dyDescent="0.25">
      <c r="A40" s="28"/>
      <c r="B40" s="28" t="s">
        <v>39</v>
      </c>
    </row>
    <row r="41" spans="1:14" ht="15.75" x14ac:dyDescent="0.25">
      <c r="A41" s="28" t="s">
        <v>23</v>
      </c>
      <c r="B41" s="28"/>
    </row>
    <row r="42" spans="1:14" ht="15.75" x14ac:dyDescent="0.25">
      <c r="A42" s="28"/>
      <c r="B42" s="28" t="s">
        <v>24</v>
      </c>
    </row>
    <row r="43" spans="1:14" ht="15.75" x14ac:dyDescent="0.25">
      <c r="A43" s="28" t="s">
        <v>25</v>
      </c>
      <c r="B43" s="28"/>
    </row>
    <row r="44" spans="1:14" ht="15.75" x14ac:dyDescent="0.25">
      <c r="A44" s="28"/>
      <c r="B44" s="28" t="s">
        <v>26</v>
      </c>
    </row>
    <row r="45" spans="1:14" ht="15.75" x14ac:dyDescent="0.25">
      <c r="A45" s="28" t="s">
        <v>93</v>
      </c>
      <c r="B45" s="28"/>
    </row>
    <row r="46" spans="1:14" ht="15.75" x14ac:dyDescent="0.25">
      <c r="A46" s="28"/>
      <c r="B46" s="28" t="s">
        <v>94</v>
      </c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</row>
    <row r="47" spans="1:14" ht="15.75" x14ac:dyDescent="0.25">
      <c r="A47" s="28" t="s">
        <v>27</v>
      </c>
      <c r="B47" s="28"/>
    </row>
    <row r="48" spans="1:14" ht="15.75" x14ac:dyDescent="0.25">
      <c r="A48" s="28" t="s">
        <v>28</v>
      </c>
      <c r="B48" s="28"/>
    </row>
    <row r="49" spans="1:14" ht="15.75" x14ac:dyDescent="0.25">
      <c r="A49" s="28" t="s">
        <v>20</v>
      </c>
      <c r="B49" s="28"/>
    </row>
    <row r="50" spans="1:14" ht="15.75" x14ac:dyDescent="0.25">
      <c r="A50" s="28"/>
      <c r="B50" s="28" t="s">
        <v>29</v>
      </c>
    </row>
    <row r="51" spans="1:14" ht="15.75" x14ac:dyDescent="0.25">
      <c r="A51" s="28"/>
      <c r="B51" s="28" t="s">
        <v>30</v>
      </c>
    </row>
    <row r="52" spans="1:14" ht="15.75" x14ac:dyDescent="0.25">
      <c r="A52" s="28" t="s">
        <v>36</v>
      </c>
      <c r="B52" s="28"/>
    </row>
    <row r="53" spans="1:14" ht="15.75" x14ac:dyDescent="0.25">
      <c r="A53" s="28"/>
      <c r="B53" s="28" t="s">
        <v>37</v>
      </c>
    </row>
    <row r="54" spans="1:14" ht="15.75" x14ac:dyDescent="0.25">
      <c r="A54" s="28"/>
      <c r="B54" s="28" t="s">
        <v>38</v>
      </c>
    </row>
    <row r="55" spans="1:14" ht="15.75" x14ac:dyDescent="0.25">
      <c r="A55" s="28" t="s">
        <v>128</v>
      </c>
      <c r="B55" s="28"/>
    </row>
    <row r="56" spans="1:14" ht="15.75" x14ac:dyDescent="0.25">
      <c r="A56" s="28" t="s">
        <v>127</v>
      </c>
      <c r="B56" s="28"/>
    </row>
    <row r="57" spans="1:14" ht="15.75" x14ac:dyDescent="0.25">
      <c r="A57" s="28"/>
      <c r="B57" s="28" t="s">
        <v>31</v>
      </c>
    </row>
    <row r="58" spans="1:14" ht="15.75" x14ac:dyDescent="0.25">
      <c r="A58" s="28"/>
      <c r="B58" s="28" t="s">
        <v>32</v>
      </c>
    </row>
    <row r="59" spans="1:14" ht="15.75" x14ac:dyDescent="0.25">
      <c r="A59" s="28" t="s">
        <v>124</v>
      </c>
      <c r="B59" s="28"/>
    </row>
    <row r="60" spans="1:14" ht="15.75" x14ac:dyDescent="0.25">
      <c r="A60" s="28" t="s">
        <v>122</v>
      </c>
      <c r="B60" s="28"/>
    </row>
    <row r="61" spans="1:14" ht="15.75" x14ac:dyDescent="0.25">
      <c r="A61" s="162" t="s">
        <v>133</v>
      </c>
      <c r="B61" s="162"/>
      <c r="C61" s="163"/>
      <c r="D61" s="163"/>
      <c r="E61" s="163"/>
      <c r="F61" s="163"/>
      <c r="G61" s="163"/>
      <c r="H61" s="163"/>
      <c r="I61" s="163"/>
      <c r="J61" s="163"/>
      <c r="K61" s="163"/>
      <c r="L61" s="163"/>
      <c r="M61" s="163"/>
      <c r="N61" s="163"/>
    </row>
    <row r="62" spans="1:14" ht="15.75" x14ac:dyDescent="0.25">
      <c r="A62" s="162"/>
      <c r="B62" s="162" t="s">
        <v>131</v>
      </c>
      <c r="C62" s="163"/>
      <c r="D62" s="163"/>
      <c r="E62" s="163"/>
      <c r="F62" s="163"/>
      <c r="G62" s="163"/>
      <c r="H62" s="163"/>
      <c r="I62" s="163"/>
      <c r="J62" s="163"/>
      <c r="K62" s="163"/>
      <c r="L62" s="163"/>
      <c r="M62" s="163"/>
      <c r="N62" s="163"/>
    </row>
    <row r="63" spans="1:14" ht="15.75" x14ac:dyDescent="0.25">
      <c r="A63" s="162"/>
      <c r="B63" s="162" t="s">
        <v>132</v>
      </c>
      <c r="C63" s="163"/>
      <c r="D63" s="163"/>
      <c r="E63" s="163"/>
      <c r="F63" s="163"/>
      <c r="G63" s="163"/>
      <c r="H63" s="163"/>
      <c r="I63" s="163"/>
      <c r="J63" s="163"/>
      <c r="K63" s="163"/>
      <c r="L63" s="163"/>
      <c r="M63" s="163"/>
      <c r="N63" s="163"/>
    </row>
    <row r="64" spans="1:14" ht="15.75" x14ac:dyDescent="0.25">
      <c r="A64" s="28" t="s">
        <v>120</v>
      </c>
      <c r="B64" s="28"/>
    </row>
    <row r="65" spans="1:2" ht="15.75" x14ac:dyDescent="0.25">
      <c r="A65" s="28"/>
      <c r="B65" s="28" t="s">
        <v>33</v>
      </c>
    </row>
    <row r="66" spans="1:2" ht="15.75" x14ac:dyDescent="0.25">
      <c r="A66" s="28" t="s">
        <v>135</v>
      </c>
      <c r="B66" s="28"/>
    </row>
    <row r="67" spans="1:2" ht="15.75" x14ac:dyDescent="0.25">
      <c r="A67" s="28" t="s">
        <v>117</v>
      </c>
      <c r="B67" s="28"/>
    </row>
    <row r="68" spans="1:2" ht="13.5" customHeight="1" x14ac:dyDescent="0.25">
      <c r="A68" s="28"/>
      <c r="B68" s="28" t="s">
        <v>6</v>
      </c>
    </row>
    <row r="69" spans="1:2" ht="15.75" x14ac:dyDescent="0.25">
      <c r="A69" s="28" t="s">
        <v>115</v>
      </c>
      <c r="B69" s="28"/>
    </row>
    <row r="70" spans="1:2" ht="15.75" x14ac:dyDescent="0.25">
      <c r="A70" s="28" t="s">
        <v>112</v>
      </c>
      <c r="B70" s="28"/>
    </row>
    <row r="71" spans="1:2" ht="15.75" x14ac:dyDescent="0.25">
      <c r="B71" s="28"/>
    </row>
  </sheetData>
  <mergeCells count="34">
    <mergeCell ref="A35:J35"/>
    <mergeCell ref="A1:J1"/>
    <mergeCell ref="B2:D2"/>
    <mergeCell ref="E2:F2"/>
    <mergeCell ref="G2:J2"/>
    <mergeCell ref="A4:C4"/>
    <mergeCell ref="G4:J4"/>
    <mergeCell ref="A6:C6"/>
    <mergeCell ref="D6:J6"/>
    <mergeCell ref="C7:C8"/>
    <mergeCell ref="D7:D8"/>
    <mergeCell ref="E7:H7"/>
    <mergeCell ref="I7:J7"/>
    <mergeCell ref="A19:B19"/>
    <mergeCell ref="K7:K8"/>
    <mergeCell ref="L7:L8"/>
    <mergeCell ref="M7:M8"/>
    <mergeCell ref="N7:N9"/>
    <mergeCell ref="A10:B10"/>
    <mergeCell ref="A13:B13"/>
    <mergeCell ref="A14:B14"/>
    <mergeCell ref="A15:B15"/>
    <mergeCell ref="A16:B16"/>
    <mergeCell ref="A17:B17"/>
    <mergeCell ref="A18:B18"/>
    <mergeCell ref="A20:B20"/>
    <mergeCell ref="A21:B21"/>
    <mergeCell ref="A22:B22"/>
    <mergeCell ref="A23:B23"/>
    <mergeCell ref="A24:B24"/>
    <mergeCell ref="A25:B25"/>
    <mergeCell ref="A28:B28"/>
    <mergeCell ref="A29:C29"/>
    <mergeCell ref="A33:N34"/>
  </mergeCells>
  <pageMargins left="0.7" right="0.7" top="0.75" bottom="0.75" header="0.3" footer="0.3"/>
  <pageSetup scale="66" fitToHeight="0" orientation="landscape" r:id="rId1"/>
  <rowBreaks count="1" manualBreakCount="1">
    <brk id="3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S71"/>
  <sheetViews>
    <sheetView zoomScaleNormal="100" workbookViewId="0">
      <selection sqref="A1:XFD1048576"/>
    </sheetView>
  </sheetViews>
  <sheetFormatPr defaultRowHeight="12.75" x14ac:dyDescent="0.2"/>
  <cols>
    <col min="1" max="1" width="10.5703125" style="1" bestFit="1" customWidth="1"/>
    <col min="2" max="2" width="11.85546875" style="1" customWidth="1"/>
    <col min="3" max="3" width="12.7109375" style="1" customWidth="1"/>
    <col min="4" max="4" width="13.7109375" style="1" customWidth="1"/>
    <col min="5" max="6" width="12.140625" style="1" customWidth="1"/>
    <col min="7" max="7" width="11.140625" style="1" customWidth="1"/>
    <col min="8" max="8" width="12.140625" style="1" customWidth="1"/>
    <col min="9" max="9" width="10.7109375" style="1" customWidth="1"/>
    <col min="10" max="10" width="12.140625" style="1" customWidth="1"/>
    <col min="11" max="11" width="13.140625" style="1" customWidth="1"/>
    <col min="12" max="12" width="14.5703125" style="1" customWidth="1"/>
    <col min="13" max="13" width="14.28515625" style="1" customWidth="1"/>
    <col min="14" max="14" width="17.28515625" style="1" customWidth="1"/>
    <col min="15" max="16384" width="9.140625" style="1"/>
  </cols>
  <sheetData>
    <row r="1" spans="1:18" ht="14.25" thickTop="1" thickBot="1" x14ac:dyDescent="0.25">
      <c r="A1" s="195" t="s">
        <v>136</v>
      </c>
      <c r="B1" s="196"/>
      <c r="C1" s="196"/>
      <c r="D1" s="196"/>
      <c r="E1" s="196"/>
      <c r="F1" s="196"/>
      <c r="G1" s="196"/>
      <c r="H1" s="196"/>
      <c r="I1" s="196"/>
      <c r="J1" s="196"/>
      <c r="K1" s="52"/>
      <c r="L1" s="52"/>
      <c r="M1" s="52"/>
      <c r="N1" s="69"/>
      <c r="O1" s="53"/>
    </row>
    <row r="2" spans="1:18" ht="13.5" customHeight="1" thickBot="1" x14ac:dyDescent="0.25">
      <c r="A2" s="152" t="s">
        <v>102</v>
      </c>
      <c r="B2" s="189"/>
      <c r="C2" s="190"/>
      <c r="D2" s="191"/>
      <c r="E2" s="201" t="s">
        <v>103</v>
      </c>
      <c r="F2" s="201"/>
      <c r="G2" s="189"/>
      <c r="H2" s="190"/>
      <c r="I2" s="190"/>
      <c r="J2" s="191"/>
      <c r="K2" s="13"/>
      <c r="L2" s="13"/>
      <c r="M2" s="2"/>
      <c r="N2" s="26"/>
    </row>
    <row r="3" spans="1:18" ht="13.5" thickBot="1" x14ac:dyDescent="0.25">
      <c r="A3" s="53"/>
      <c r="B3" s="65"/>
      <c r="C3" s="65"/>
      <c r="D3" s="51" t="s">
        <v>0</v>
      </c>
      <c r="E3" s="75">
        <v>0</v>
      </c>
      <c r="F3" s="64"/>
      <c r="G3" s="2"/>
      <c r="H3" s="2"/>
      <c r="I3" s="2"/>
      <c r="J3" s="2"/>
      <c r="K3" s="2"/>
      <c r="N3" s="26"/>
    </row>
    <row r="4" spans="1:18" ht="13.5" thickBot="1" x14ac:dyDescent="0.25">
      <c r="A4" s="211" t="s">
        <v>3</v>
      </c>
      <c r="B4" s="206"/>
      <c r="C4" s="207"/>
      <c r="D4" s="86">
        <v>0</v>
      </c>
      <c r="E4" s="153" t="s">
        <v>1</v>
      </c>
      <c r="F4" s="76" t="e">
        <f>D4/E3</f>
        <v>#DIV/0!</v>
      </c>
      <c r="G4" s="205" t="s">
        <v>100</v>
      </c>
      <c r="H4" s="206"/>
      <c r="I4" s="206"/>
      <c r="J4" s="207"/>
      <c r="K4" s="86">
        <v>0</v>
      </c>
      <c r="L4" s="85" t="s">
        <v>1</v>
      </c>
      <c r="M4" s="155" t="e">
        <f>K4/E3</f>
        <v>#DIV/0!</v>
      </c>
      <c r="N4" s="26"/>
      <c r="Q4" s="2"/>
      <c r="R4" s="2"/>
    </row>
    <row r="5" spans="1:18" ht="6" customHeight="1" thickBot="1" x14ac:dyDescent="0.25">
      <c r="A5" s="53"/>
      <c r="B5" s="2"/>
      <c r="C5" s="2"/>
      <c r="D5" s="4"/>
      <c r="E5" s="4"/>
      <c r="F5" s="4"/>
      <c r="G5" s="4"/>
      <c r="H5" s="4"/>
      <c r="I5" s="4"/>
      <c r="J5" s="4"/>
      <c r="K5" s="2"/>
      <c r="L5" s="2"/>
      <c r="N5" s="26"/>
    </row>
    <row r="6" spans="1:18" ht="27.95" customHeight="1" thickTop="1" thickBot="1" x14ac:dyDescent="0.25">
      <c r="A6" s="208" t="s">
        <v>104</v>
      </c>
      <c r="B6" s="209"/>
      <c r="C6" s="210"/>
      <c r="D6" s="192" t="s">
        <v>2</v>
      </c>
      <c r="E6" s="193"/>
      <c r="F6" s="193"/>
      <c r="G6" s="193"/>
      <c r="H6" s="193"/>
      <c r="I6" s="193"/>
      <c r="J6" s="194"/>
      <c r="K6" s="55"/>
      <c r="L6" s="4"/>
      <c r="N6" s="27"/>
    </row>
    <row r="7" spans="1:18" ht="39.950000000000003" customHeight="1" thickTop="1" thickBot="1" x14ac:dyDescent="0.25">
      <c r="A7" s="154" t="e">
        <f>K4/D4</f>
        <v>#DIV/0!</v>
      </c>
      <c r="B7" s="26"/>
      <c r="C7" s="167" t="s">
        <v>4</v>
      </c>
      <c r="D7" s="197" t="s">
        <v>16</v>
      </c>
      <c r="E7" s="202" t="s">
        <v>35</v>
      </c>
      <c r="F7" s="203"/>
      <c r="G7" s="203"/>
      <c r="H7" s="204"/>
      <c r="I7" s="199" t="s">
        <v>130</v>
      </c>
      <c r="J7" s="200"/>
      <c r="K7" s="215" t="s">
        <v>11</v>
      </c>
      <c r="L7" s="215" t="s">
        <v>17</v>
      </c>
      <c r="M7" s="212" t="s">
        <v>18</v>
      </c>
      <c r="N7" s="212" t="s">
        <v>19</v>
      </c>
    </row>
    <row r="8" spans="1:18" ht="30" customHeight="1" thickBot="1" x14ac:dyDescent="0.25">
      <c r="A8" s="55"/>
      <c r="B8" s="27"/>
      <c r="C8" s="168"/>
      <c r="D8" s="198"/>
      <c r="E8" s="29" t="s">
        <v>15</v>
      </c>
      <c r="F8" s="29" t="s">
        <v>12</v>
      </c>
      <c r="G8" s="29" t="s">
        <v>8</v>
      </c>
      <c r="H8" s="70" t="s">
        <v>13</v>
      </c>
      <c r="I8" s="5" t="s">
        <v>9</v>
      </c>
      <c r="J8" s="33" t="s">
        <v>10</v>
      </c>
      <c r="K8" s="216"/>
      <c r="L8" s="216"/>
      <c r="M8" s="219"/>
      <c r="N8" s="213"/>
      <c r="O8" s="53"/>
    </row>
    <row r="9" spans="1:18" ht="18" customHeight="1" thickTop="1" thickBot="1" x14ac:dyDescent="0.25">
      <c r="A9" s="54" t="s">
        <v>40</v>
      </c>
      <c r="B9" s="116"/>
      <c r="C9" s="117"/>
      <c r="D9" s="118"/>
      <c r="E9" s="117"/>
      <c r="F9" s="119"/>
      <c r="G9" s="117"/>
      <c r="H9" s="30"/>
      <c r="I9" s="9"/>
      <c r="J9" s="9"/>
      <c r="K9" s="42"/>
      <c r="L9" s="42"/>
      <c r="M9" s="10"/>
      <c r="N9" s="214"/>
    </row>
    <row r="10" spans="1:18" ht="31.5" customHeight="1" thickTop="1" thickBot="1" x14ac:dyDescent="0.25">
      <c r="A10" s="217" t="s">
        <v>101</v>
      </c>
      <c r="B10" s="218"/>
      <c r="C10" s="87">
        <f>D4+K4</f>
        <v>0</v>
      </c>
      <c r="D10" s="88">
        <v>0</v>
      </c>
      <c r="E10" s="11">
        <v>0</v>
      </c>
      <c r="F10" s="34"/>
      <c r="G10" s="11">
        <v>0</v>
      </c>
      <c r="H10" s="35"/>
      <c r="I10" s="12">
        <v>0</v>
      </c>
      <c r="J10" s="36"/>
      <c r="K10" s="46">
        <f>D10+E10+G10+I10</f>
        <v>0</v>
      </c>
      <c r="L10" s="43"/>
      <c r="M10" s="15">
        <f>C10-K10</f>
        <v>0</v>
      </c>
      <c r="N10" s="68">
        <f>K10</f>
        <v>0</v>
      </c>
    </row>
    <row r="11" spans="1:18" ht="6" customHeight="1" thickTop="1" x14ac:dyDescent="0.2">
      <c r="A11" s="53"/>
      <c r="B11" s="24"/>
      <c r="C11" s="89"/>
      <c r="D11" s="23"/>
      <c r="E11" s="23"/>
      <c r="F11" s="23"/>
      <c r="G11" s="23"/>
      <c r="H11" s="2"/>
      <c r="I11" s="23"/>
      <c r="J11" s="23"/>
      <c r="K11" s="44"/>
      <c r="L11" s="44"/>
      <c r="M11" s="49"/>
      <c r="N11" s="61"/>
    </row>
    <row r="12" spans="1:18" ht="13.5" thickBot="1" x14ac:dyDescent="0.25">
      <c r="A12" s="54" t="s">
        <v>41</v>
      </c>
      <c r="B12" s="3"/>
      <c r="C12" s="120"/>
      <c r="D12" s="121"/>
      <c r="E12" s="116"/>
      <c r="F12" s="116"/>
      <c r="G12" s="116"/>
      <c r="H12" s="116"/>
      <c r="I12" s="116"/>
      <c r="J12" s="116"/>
      <c r="K12" s="45"/>
      <c r="L12" s="45"/>
      <c r="M12" s="50"/>
      <c r="N12" s="62"/>
    </row>
    <row r="13" spans="1:18" ht="15.75" x14ac:dyDescent="0.2">
      <c r="A13" s="187" t="s">
        <v>129</v>
      </c>
      <c r="B13" s="188"/>
      <c r="C13" s="164">
        <f>D4*0.1</f>
        <v>0</v>
      </c>
      <c r="D13" s="165">
        <f>C13</f>
        <v>0</v>
      </c>
      <c r="E13" s="156"/>
      <c r="F13" s="157"/>
      <c r="G13" s="158"/>
      <c r="H13" s="159"/>
      <c r="I13" s="158"/>
      <c r="J13" s="160"/>
      <c r="K13" s="47">
        <f>D13</f>
        <v>0</v>
      </c>
      <c r="L13" s="41"/>
      <c r="M13" s="161"/>
      <c r="N13" s="62"/>
      <c r="O13" s="53"/>
    </row>
    <row r="14" spans="1:18" x14ac:dyDescent="0.2">
      <c r="A14" s="185" t="s">
        <v>42</v>
      </c>
      <c r="B14" s="186"/>
      <c r="C14" s="58">
        <v>0</v>
      </c>
      <c r="D14" s="90">
        <v>0</v>
      </c>
      <c r="E14" s="39">
        <v>0</v>
      </c>
      <c r="F14" s="38"/>
      <c r="G14" s="40">
        <v>0</v>
      </c>
      <c r="H14" s="31"/>
      <c r="I14" s="40">
        <v>0</v>
      </c>
      <c r="J14" s="41"/>
      <c r="K14" s="48">
        <f t="shared" ref="K14:K24" si="0">D14+E14+G14+I14</f>
        <v>0</v>
      </c>
      <c r="L14" s="41"/>
      <c r="M14" s="25"/>
      <c r="N14" s="62"/>
      <c r="O14" s="53"/>
    </row>
    <row r="15" spans="1:18" x14ac:dyDescent="0.2">
      <c r="A15" s="185" t="s">
        <v>43</v>
      </c>
      <c r="B15" s="186"/>
      <c r="C15" s="58">
        <v>0</v>
      </c>
      <c r="D15" s="90">
        <v>0</v>
      </c>
      <c r="E15" s="6">
        <v>0</v>
      </c>
      <c r="F15" s="38"/>
      <c r="G15" s="7">
        <v>0</v>
      </c>
      <c r="H15" s="31"/>
      <c r="I15" s="7">
        <v>0</v>
      </c>
      <c r="J15" s="41"/>
      <c r="K15" s="48">
        <f t="shared" si="0"/>
        <v>0</v>
      </c>
      <c r="L15" s="41"/>
      <c r="M15" s="18">
        <f>C15-K15</f>
        <v>0</v>
      </c>
      <c r="N15" s="62"/>
      <c r="O15" s="53"/>
    </row>
    <row r="16" spans="1:18" x14ac:dyDescent="0.2">
      <c r="A16" s="185" t="s">
        <v>44</v>
      </c>
      <c r="B16" s="186"/>
      <c r="C16" s="92">
        <v>0</v>
      </c>
      <c r="D16" s="91">
        <v>0</v>
      </c>
      <c r="E16" s="6">
        <v>0</v>
      </c>
      <c r="F16" s="37"/>
      <c r="G16" s="7">
        <v>0</v>
      </c>
      <c r="H16" s="31"/>
      <c r="I16" s="7">
        <v>0</v>
      </c>
      <c r="J16" s="41"/>
      <c r="K16" s="48">
        <f t="shared" si="0"/>
        <v>0</v>
      </c>
      <c r="L16" s="41"/>
      <c r="M16" s="18">
        <f>C16-K16</f>
        <v>0</v>
      </c>
      <c r="N16" s="62"/>
      <c r="O16" s="53"/>
    </row>
    <row r="17" spans="1:19" ht="66" customHeight="1" x14ac:dyDescent="0.2">
      <c r="A17" s="169" t="s">
        <v>126</v>
      </c>
      <c r="B17" s="170"/>
      <c r="C17" s="58">
        <v>0</v>
      </c>
      <c r="D17" s="90">
        <v>0</v>
      </c>
      <c r="E17" s="7">
        <v>0</v>
      </c>
      <c r="F17" s="56">
        <v>0</v>
      </c>
      <c r="G17" s="7">
        <v>0</v>
      </c>
      <c r="H17" s="56">
        <v>0</v>
      </c>
      <c r="I17" s="8">
        <v>0</v>
      </c>
      <c r="J17" s="58">
        <v>0</v>
      </c>
      <c r="K17" s="48">
        <f>D17+E17+G17+I17</f>
        <v>0</v>
      </c>
      <c r="L17" s="59">
        <f>SUM(F17,H17,J17)</f>
        <v>0</v>
      </c>
      <c r="M17" s="18">
        <f>C17-K17-L17</f>
        <v>0</v>
      </c>
      <c r="N17" s="62"/>
      <c r="O17" s="53"/>
      <c r="S17" s="2"/>
    </row>
    <row r="18" spans="1:19" ht="27" customHeight="1" x14ac:dyDescent="0.2">
      <c r="A18" s="169" t="s">
        <v>45</v>
      </c>
      <c r="B18" s="170"/>
      <c r="C18" s="58">
        <v>0</v>
      </c>
      <c r="D18" s="90">
        <v>0</v>
      </c>
      <c r="E18" s="6">
        <v>0</v>
      </c>
      <c r="F18" s="56">
        <v>0</v>
      </c>
      <c r="G18" s="7">
        <v>0</v>
      </c>
      <c r="H18" s="57">
        <v>0</v>
      </c>
      <c r="I18" s="8">
        <v>0</v>
      </c>
      <c r="J18" s="14">
        <v>0</v>
      </c>
      <c r="K18" s="48">
        <f t="shared" si="0"/>
        <v>0</v>
      </c>
      <c r="L18" s="59">
        <f>SUM(F18,H18,J18)</f>
        <v>0</v>
      </c>
      <c r="M18" s="18">
        <f>C18-K18-L18</f>
        <v>0</v>
      </c>
      <c r="N18" s="62"/>
    </row>
    <row r="19" spans="1:19" x14ac:dyDescent="0.2">
      <c r="A19" s="169" t="s">
        <v>46</v>
      </c>
      <c r="B19" s="170"/>
      <c r="C19" s="58">
        <v>0</v>
      </c>
      <c r="D19" s="90">
        <v>0</v>
      </c>
      <c r="E19" s="7">
        <v>0</v>
      </c>
      <c r="F19" s="104"/>
      <c r="G19" s="7">
        <v>0</v>
      </c>
      <c r="H19" s="31"/>
      <c r="I19" s="7">
        <v>0</v>
      </c>
      <c r="J19" s="41"/>
      <c r="K19" s="48">
        <f t="shared" si="0"/>
        <v>0</v>
      </c>
      <c r="L19" s="60">
        <f>F19</f>
        <v>0</v>
      </c>
      <c r="M19" s="18">
        <f>C19-K19-L19</f>
        <v>0</v>
      </c>
      <c r="N19" s="62"/>
    </row>
    <row r="20" spans="1:19" ht="15" customHeight="1" x14ac:dyDescent="0.2">
      <c r="A20" s="169" t="s">
        <v>125</v>
      </c>
      <c r="B20" s="170"/>
      <c r="C20" s="92">
        <v>0</v>
      </c>
      <c r="D20" s="91">
        <v>0</v>
      </c>
      <c r="E20" s="7">
        <v>0</v>
      </c>
      <c r="F20" s="37"/>
      <c r="G20" s="7">
        <v>0</v>
      </c>
      <c r="H20" s="31"/>
      <c r="I20" s="7">
        <v>0</v>
      </c>
      <c r="J20" s="41"/>
      <c r="K20" s="48">
        <f t="shared" si="0"/>
        <v>0</v>
      </c>
      <c r="L20" s="41"/>
      <c r="M20" s="18">
        <f>C20-K20</f>
        <v>0</v>
      </c>
      <c r="N20" s="62"/>
    </row>
    <row r="21" spans="1:19" ht="25.5" customHeight="1" x14ac:dyDescent="0.2">
      <c r="A21" s="169" t="s">
        <v>47</v>
      </c>
      <c r="B21" s="170"/>
      <c r="C21" s="92">
        <v>0</v>
      </c>
      <c r="D21" s="91">
        <v>0</v>
      </c>
      <c r="E21" s="7">
        <v>0</v>
      </c>
      <c r="F21" s="56">
        <v>0</v>
      </c>
      <c r="G21" s="7">
        <v>0</v>
      </c>
      <c r="H21" s="56">
        <v>0</v>
      </c>
      <c r="I21" s="8">
        <v>0</v>
      </c>
      <c r="J21" s="14">
        <v>0</v>
      </c>
      <c r="K21" s="48">
        <f t="shared" si="0"/>
        <v>0</v>
      </c>
      <c r="L21" s="59">
        <f>SUM(F21,H21,J21)</f>
        <v>0</v>
      </c>
      <c r="M21" s="18">
        <f>C21-K21-L21</f>
        <v>0</v>
      </c>
      <c r="N21" s="62"/>
    </row>
    <row r="22" spans="1:19" ht="30" customHeight="1" x14ac:dyDescent="0.2">
      <c r="A22" s="171" t="s">
        <v>123</v>
      </c>
      <c r="B22" s="172"/>
      <c r="C22" s="92">
        <v>0</v>
      </c>
      <c r="D22" s="91">
        <v>0</v>
      </c>
      <c r="E22" s="7">
        <v>0</v>
      </c>
      <c r="F22" s="56">
        <v>0</v>
      </c>
      <c r="G22" s="7">
        <v>0</v>
      </c>
      <c r="H22" s="56">
        <v>0</v>
      </c>
      <c r="I22" s="8">
        <v>0</v>
      </c>
      <c r="J22" s="58">
        <v>0</v>
      </c>
      <c r="K22" s="48">
        <f t="shared" si="0"/>
        <v>0</v>
      </c>
      <c r="L22" s="59">
        <f>SUM(F22,H22,J22)</f>
        <v>0</v>
      </c>
      <c r="M22" s="18">
        <f>C22-K22-L22</f>
        <v>0</v>
      </c>
      <c r="N22" s="62"/>
      <c r="O22" s="53"/>
    </row>
    <row r="23" spans="1:19" ht="15" customHeight="1" x14ac:dyDescent="0.2">
      <c r="A23" s="171" t="s">
        <v>121</v>
      </c>
      <c r="B23" s="172"/>
      <c r="C23" s="58">
        <v>0</v>
      </c>
      <c r="D23" s="90">
        <v>0</v>
      </c>
      <c r="E23" s="7">
        <v>0</v>
      </c>
      <c r="F23" s="56">
        <v>0</v>
      </c>
      <c r="G23" s="7">
        <v>0</v>
      </c>
      <c r="H23" s="56">
        <v>0</v>
      </c>
      <c r="I23" s="8">
        <v>0</v>
      </c>
      <c r="J23" s="58">
        <v>0</v>
      </c>
      <c r="K23" s="48">
        <f t="shared" si="0"/>
        <v>0</v>
      </c>
      <c r="L23" s="59">
        <f>SUM(F23,H23,J23)</f>
        <v>0</v>
      </c>
      <c r="M23" s="18">
        <f>C23-K23-L23</f>
        <v>0</v>
      </c>
      <c r="N23" s="62"/>
      <c r="O23" s="53"/>
    </row>
    <row r="24" spans="1:19" ht="30" customHeight="1" x14ac:dyDescent="0.2">
      <c r="A24" s="171" t="s">
        <v>119</v>
      </c>
      <c r="B24" s="172"/>
      <c r="C24" s="58">
        <v>0</v>
      </c>
      <c r="D24" s="90">
        <v>0</v>
      </c>
      <c r="E24" s="7">
        <v>0</v>
      </c>
      <c r="F24" s="56">
        <v>0</v>
      </c>
      <c r="G24" s="7">
        <v>0</v>
      </c>
      <c r="H24" s="56">
        <v>0</v>
      </c>
      <c r="I24" s="8">
        <v>0</v>
      </c>
      <c r="J24" s="58">
        <v>0</v>
      </c>
      <c r="K24" s="48">
        <f t="shared" si="0"/>
        <v>0</v>
      </c>
      <c r="L24" s="59">
        <f>SUM(F24,H24,J24)</f>
        <v>0</v>
      </c>
      <c r="M24" s="18">
        <f>C24-K24-L24</f>
        <v>0</v>
      </c>
      <c r="N24" s="62"/>
    </row>
    <row r="25" spans="1:19" ht="16.5" customHeight="1" x14ac:dyDescent="0.25">
      <c r="A25" s="183" t="s">
        <v>21</v>
      </c>
      <c r="B25" s="184"/>
      <c r="C25" s="93">
        <f>SUM(C13:C24)</f>
        <v>0</v>
      </c>
      <c r="D25" s="94">
        <f>SUM(D13:D24)</f>
        <v>0</v>
      </c>
      <c r="E25" s="32">
        <f>SUM(E14:E24)</f>
        <v>0</v>
      </c>
      <c r="F25" s="32">
        <f>SUM(F17,F18,F21,F22,F23,F24)</f>
        <v>0</v>
      </c>
      <c r="G25" s="17">
        <f>SUM(G13:G24)</f>
        <v>0</v>
      </c>
      <c r="H25" s="32">
        <f>SUM(H17,H18,H21,H22,H23,H24)</f>
        <v>0</v>
      </c>
      <c r="I25" s="17">
        <f>SUM(I13:I24)</f>
        <v>0</v>
      </c>
      <c r="J25" s="32">
        <f>SUM(J17,J18,J21,J22,J23,J24)</f>
        <v>0</v>
      </c>
      <c r="K25" s="78">
        <f>SUM(D25,E25,G25,I25)</f>
        <v>0</v>
      </c>
      <c r="L25" s="77">
        <f>SUM(F25,H25,J25)</f>
        <v>0</v>
      </c>
      <c r="M25" s="77">
        <f>SUM(M13:M24)</f>
        <v>0</v>
      </c>
      <c r="N25" s="63"/>
    </row>
    <row r="26" spans="1:19" ht="16.5" customHeight="1" x14ac:dyDescent="0.25">
      <c r="A26" s="98"/>
      <c r="B26" s="99"/>
      <c r="C26" s="100"/>
      <c r="D26" s="41"/>
      <c r="E26" s="41"/>
      <c r="F26" s="41"/>
      <c r="G26" s="41"/>
      <c r="H26" s="31"/>
      <c r="I26" s="41"/>
      <c r="J26" s="41"/>
      <c r="K26" s="79">
        <f>SUM(K13:K24)</f>
        <v>0</v>
      </c>
      <c r="L26" s="80">
        <f>SUM(L17,L18,L19,L21,L22,L23,L24)</f>
        <v>0</v>
      </c>
      <c r="M26" s="107"/>
      <c r="N26" s="108"/>
    </row>
    <row r="27" spans="1:19" ht="18" customHeight="1" thickBot="1" x14ac:dyDescent="0.25">
      <c r="A27" s="101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111"/>
      <c r="M27" s="110"/>
      <c r="N27" s="109" t="s">
        <v>116</v>
      </c>
      <c r="O27" s="53"/>
    </row>
    <row r="28" spans="1:19" ht="26.1" customHeight="1" thickTop="1" x14ac:dyDescent="0.2">
      <c r="A28" s="173" t="s">
        <v>5</v>
      </c>
      <c r="B28" s="174"/>
      <c r="C28" s="95">
        <f>C10+C25</f>
        <v>0</v>
      </c>
      <c r="D28" s="96">
        <f>D10+D25</f>
        <v>0</v>
      </c>
      <c r="E28" s="20">
        <f>E10+E25</f>
        <v>0</v>
      </c>
      <c r="F28" s="20">
        <f>F25</f>
        <v>0</v>
      </c>
      <c r="G28" s="20">
        <f>G25+G10</f>
        <v>0</v>
      </c>
      <c r="H28" s="72">
        <f>H25</f>
        <v>0</v>
      </c>
      <c r="I28" s="20">
        <f>I25+I10</f>
        <v>0</v>
      </c>
      <c r="J28" s="74">
        <f>J25</f>
        <v>0</v>
      </c>
      <c r="K28" s="82">
        <f>K25+K10</f>
        <v>0</v>
      </c>
      <c r="L28" s="83">
        <f>L25</f>
        <v>0</v>
      </c>
      <c r="M28" s="84">
        <f>M25+M10</f>
        <v>0</v>
      </c>
      <c r="N28" s="81">
        <f>SUM(E28:J28)+M28</f>
        <v>0</v>
      </c>
      <c r="O28" s="53"/>
    </row>
    <row r="29" spans="1:19" ht="27.75" customHeight="1" thickBot="1" x14ac:dyDescent="0.25">
      <c r="A29" s="181" t="s">
        <v>118</v>
      </c>
      <c r="B29" s="182"/>
      <c r="C29" s="182"/>
      <c r="D29" s="97" t="e">
        <f>(D28/C28)</f>
        <v>#DIV/0!</v>
      </c>
      <c r="E29" s="21" t="e">
        <f>(E28/C28)</f>
        <v>#DIV/0!</v>
      </c>
      <c r="F29" s="21" t="e">
        <f>F28/C28</f>
        <v>#DIV/0!</v>
      </c>
      <c r="G29" s="21" t="e">
        <f>(G28/C28)</f>
        <v>#DIV/0!</v>
      </c>
      <c r="H29" s="73" t="e">
        <f>H28/C28</f>
        <v>#DIV/0!</v>
      </c>
      <c r="I29" s="21" t="e">
        <f>(I28/C28)</f>
        <v>#DIV/0!</v>
      </c>
      <c r="J29" s="16" t="e">
        <f>J28/C28</f>
        <v>#DIV/0!</v>
      </c>
      <c r="K29" s="112"/>
      <c r="L29" s="114"/>
      <c r="M29" s="19" t="e">
        <f>M28/C28</f>
        <v>#DIV/0!</v>
      </c>
      <c r="N29" s="22" t="e">
        <f>SUM(E29:J29)+M29</f>
        <v>#DIV/0!</v>
      </c>
      <c r="O29" s="53"/>
    </row>
    <row r="30" spans="1:19" ht="45" customHeight="1" thickTop="1" thickBot="1" x14ac:dyDescent="0.3">
      <c r="A30" s="66" t="s">
        <v>113</v>
      </c>
      <c r="B30" s="71" t="s">
        <v>14</v>
      </c>
      <c r="C30" s="106">
        <f>SUM(K10,M10,K26,M25,L28)</f>
        <v>0</v>
      </c>
      <c r="D30" s="105" t="e">
        <f>SUM(D29:J29)+M29</f>
        <v>#DIV/0!</v>
      </c>
      <c r="E30" s="67"/>
      <c r="F30" s="67"/>
      <c r="G30" s="67"/>
      <c r="H30" s="67"/>
      <c r="I30" s="67"/>
      <c r="J30" s="67"/>
      <c r="K30" s="113"/>
      <c r="L30" s="115"/>
      <c r="M30" s="102" t="s">
        <v>114</v>
      </c>
      <c r="N30" s="103" t="e">
        <f>(F28+H28+J28)/N28</f>
        <v>#DIV/0!</v>
      </c>
      <c r="O30" s="53"/>
    </row>
    <row r="31" spans="1:19" ht="13.5" thickTop="1" x14ac:dyDescent="0.2">
      <c r="A31" s="1" t="s">
        <v>34</v>
      </c>
      <c r="H31" s="2"/>
    </row>
    <row r="32" spans="1:19" ht="13.5" thickBot="1" x14ac:dyDescent="0.25">
      <c r="A32" s="151" t="s">
        <v>92</v>
      </c>
      <c r="H32" s="2"/>
    </row>
    <row r="33" spans="1:14" x14ac:dyDescent="0.2">
      <c r="A33" s="175"/>
      <c r="B33" s="176"/>
      <c r="C33" s="176"/>
      <c r="D33" s="176"/>
      <c r="E33" s="176"/>
      <c r="F33" s="176"/>
      <c r="G33" s="176"/>
      <c r="H33" s="176"/>
      <c r="I33" s="176"/>
      <c r="J33" s="176"/>
      <c r="K33" s="176"/>
      <c r="L33" s="176"/>
      <c r="M33" s="176"/>
      <c r="N33" s="177"/>
    </row>
    <row r="34" spans="1:14" ht="13.5" thickBot="1" x14ac:dyDescent="0.25">
      <c r="A34" s="178"/>
      <c r="B34" s="179"/>
      <c r="C34" s="179"/>
      <c r="D34" s="179"/>
      <c r="E34" s="179"/>
      <c r="F34" s="179"/>
      <c r="G34" s="179"/>
      <c r="H34" s="179"/>
      <c r="I34" s="179"/>
      <c r="J34" s="179"/>
      <c r="K34" s="179"/>
      <c r="L34" s="179"/>
      <c r="M34" s="179"/>
      <c r="N34" s="180"/>
    </row>
    <row r="35" spans="1:14" x14ac:dyDescent="0.2">
      <c r="A35" s="166" t="s">
        <v>91</v>
      </c>
      <c r="B35" s="166"/>
      <c r="C35" s="166"/>
      <c r="D35" s="166"/>
      <c r="E35" s="166"/>
      <c r="F35" s="166"/>
      <c r="G35" s="166"/>
      <c r="H35" s="166"/>
      <c r="I35" s="166"/>
      <c r="J35" s="166"/>
    </row>
    <row r="36" spans="1:14" ht="6.75" customHeight="1" x14ac:dyDescent="0.2"/>
    <row r="37" spans="1:14" ht="15.75" x14ac:dyDescent="0.25">
      <c r="A37" s="28" t="s">
        <v>22</v>
      </c>
      <c r="B37" s="28"/>
    </row>
    <row r="38" spans="1:14" ht="15.75" x14ac:dyDescent="0.25">
      <c r="A38" s="28"/>
      <c r="B38" s="28" t="s">
        <v>7</v>
      </c>
    </row>
    <row r="39" spans="1:14" ht="15.75" x14ac:dyDescent="0.25">
      <c r="A39" s="28" t="s">
        <v>134</v>
      </c>
      <c r="B39" s="28"/>
    </row>
    <row r="40" spans="1:14" ht="15.75" x14ac:dyDescent="0.25">
      <c r="A40" s="28"/>
      <c r="B40" s="28" t="s">
        <v>39</v>
      </c>
    </row>
    <row r="41" spans="1:14" ht="15.75" x14ac:dyDescent="0.25">
      <c r="A41" s="28" t="s">
        <v>23</v>
      </c>
      <c r="B41" s="28"/>
    </row>
    <row r="42" spans="1:14" ht="15.75" x14ac:dyDescent="0.25">
      <c r="A42" s="28"/>
      <c r="B42" s="28" t="s">
        <v>24</v>
      </c>
    </row>
    <row r="43" spans="1:14" ht="15.75" x14ac:dyDescent="0.25">
      <c r="A43" s="28" t="s">
        <v>25</v>
      </c>
      <c r="B43" s="28"/>
    </row>
    <row r="44" spans="1:14" ht="15.75" x14ac:dyDescent="0.25">
      <c r="A44" s="28"/>
      <c r="B44" s="28" t="s">
        <v>26</v>
      </c>
    </row>
    <row r="45" spans="1:14" ht="15.75" x14ac:dyDescent="0.25">
      <c r="A45" s="28" t="s">
        <v>93</v>
      </c>
      <c r="B45" s="28"/>
    </row>
    <row r="46" spans="1:14" ht="15.75" x14ac:dyDescent="0.25">
      <c r="A46" s="28"/>
      <c r="B46" s="28" t="s">
        <v>94</v>
      </c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</row>
    <row r="47" spans="1:14" ht="15.75" x14ac:dyDescent="0.25">
      <c r="A47" s="28" t="s">
        <v>27</v>
      </c>
      <c r="B47" s="28"/>
    </row>
    <row r="48" spans="1:14" ht="15.75" x14ac:dyDescent="0.25">
      <c r="A48" s="28" t="s">
        <v>28</v>
      </c>
      <c r="B48" s="28"/>
    </row>
    <row r="49" spans="1:14" ht="15.75" x14ac:dyDescent="0.25">
      <c r="A49" s="28" t="s">
        <v>20</v>
      </c>
      <c r="B49" s="28"/>
    </row>
    <row r="50" spans="1:14" ht="15.75" x14ac:dyDescent="0.25">
      <c r="A50" s="28"/>
      <c r="B50" s="28" t="s">
        <v>29</v>
      </c>
    </row>
    <row r="51" spans="1:14" ht="15.75" x14ac:dyDescent="0.25">
      <c r="A51" s="28"/>
      <c r="B51" s="28" t="s">
        <v>30</v>
      </c>
    </row>
    <row r="52" spans="1:14" ht="15.75" x14ac:dyDescent="0.25">
      <c r="A52" s="28" t="s">
        <v>36</v>
      </c>
      <c r="B52" s="28"/>
    </row>
    <row r="53" spans="1:14" ht="15.75" x14ac:dyDescent="0.25">
      <c r="A53" s="28"/>
      <c r="B53" s="28" t="s">
        <v>37</v>
      </c>
    </row>
    <row r="54" spans="1:14" ht="15.75" x14ac:dyDescent="0.25">
      <c r="A54" s="28"/>
      <c r="B54" s="28" t="s">
        <v>38</v>
      </c>
    </row>
    <row r="55" spans="1:14" ht="15.75" x14ac:dyDescent="0.25">
      <c r="A55" s="28" t="s">
        <v>128</v>
      </c>
      <c r="B55" s="28"/>
    </row>
    <row r="56" spans="1:14" ht="15.75" x14ac:dyDescent="0.25">
      <c r="A56" s="28" t="s">
        <v>127</v>
      </c>
      <c r="B56" s="28"/>
    </row>
    <row r="57" spans="1:14" ht="15.75" x14ac:dyDescent="0.25">
      <c r="A57" s="28"/>
      <c r="B57" s="28" t="s">
        <v>31</v>
      </c>
    </row>
    <row r="58" spans="1:14" ht="15.75" x14ac:dyDescent="0.25">
      <c r="A58" s="28"/>
      <c r="B58" s="28" t="s">
        <v>32</v>
      </c>
    </row>
    <row r="59" spans="1:14" ht="15.75" x14ac:dyDescent="0.25">
      <c r="A59" s="28" t="s">
        <v>124</v>
      </c>
      <c r="B59" s="28"/>
    </row>
    <row r="60" spans="1:14" ht="15.75" x14ac:dyDescent="0.25">
      <c r="A60" s="28" t="s">
        <v>122</v>
      </c>
      <c r="B60" s="28"/>
    </row>
    <row r="61" spans="1:14" ht="15.75" x14ac:dyDescent="0.25">
      <c r="A61" s="162" t="s">
        <v>133</v>
      </c>
      <c r="B61" s="162"/>
      <c r="C61" s="163"/>
      <c r="D61" s="163"/>
      <c r="E61" s="163"/>
      <c r="F61" s="163"/>
      <c r="G61" s="163"/>
      <c r="H61" s="163"/>
      <c r="I61" s="163"/>
      <c r="J61" s="163"/>
      <c r="K61" s="163"/>
      <c r="L61" s="163"/>
      <c r="M61" s="163"/>
      <c r="N61" s="163"/>
    </row>
    <row r="62" spans="1:14" ht="15.75" x14ac:dyDescent="0.25">
      <c r="A62" s="162"/>
      <c r="B62" s="162" t="s">
        <v>131</v>
      </c>
      <c r="C62" s="163"/>
      <c r="D62" s="163"/>
      <c r="E62" s="163"/>
      <c r="F62" s="163"/>
      <c r="G62" s="163"/>
      <c r="H62" s="163"/>
      <c r="I62" s="163"/>
      <c r="J62" s="163"/>
      <c r="K62" s="163"/>
      <c r="L62" s="163"/>
      <c r="M62" s="163"/>
      <c r="N62" s="163"/>
    </row>
    <row r="63" spans="1:14" ht="15.75" x14ac:dyDescent="0.25">
      <c r="A63" s="162"/>
      <c r="B63" s="162" t="s">
        <v>132</v>
      </c>
      <c r="C63" s="163"/>
      <c r="D63" s="163"/>
      <c r="E63" s="163"/>
      <c r="F63" s="163"/>
      <c r="G63" s="163"/>
      <c r="H63" s="163"/>
      <c r="I63" s="163"/>
      <c r="J63" s="163"/>
      <c r="K63" s="163"/>
      <c r="L63" s="163"/>
      <c r="M63" s="163"/>
      <c r="N63" s="163"/>
    </row>
    <row r="64" spans="1:14" ht="15.75" x14ac:dyDescent="0.25">
      <c r="A64" s="28" t="s">
        <v>120</v>
      </c>
      <c r="B64" s="28"/>
    </row>
    <row r="65" spans="1:2" ht="15.75" x14ac:dyDescent="0.25">
      <c r="A65" s="28"/>
      <c r="B65" s="28" t="s">
        <v>33</v>
      </c>
    </row>
    <row r="66" spans="1:2" ht="15.75" x14ac:dyDescent="0.25">
      <c r="A66" s="28" t="s">
        <v>135</v>
      </c>
      <c r="B66" s="28"/>
    </row>
    <row r="67" spans="1:2" ht="15.75" x14ac:dyDescent="0.25">
      <c r="A67" s="28" t="s">
        <v>117</v>
      </c>
      <c r="B67" s="28"/>
    </row>
    <row r="68" spans="1:2" ht="13.5" customHeight="1" x14ac:dyDescent="0.25">
      <c r="A68" s="28"/>
      <c r="B68" s="28" t="s">
        <v>6</v>
      </c>
    </row>
    <row r="69" spans="1:2" ht="15.75" x14ac:dyDescent="0.25">
      <c r="A69" s="28" t="s">
        <v>115</v>
      </c>
      <c r="B69" s="28"/>
    </row>
    <row r="70" spans="1:2" ht="15.75" x14ac:dyDescent="0.25">
      <c r="A70" s="28" t="s">
        <v>112</v>
      </c>
      <c r="B70" s="28"/>
    </row>
    <row r="71" spans="1:2" ht="15.75" x14ac:dyDescent="0.25">
      <c r="B71" s="28"/>
    </row>
  </sheetData>
  <mergeCells count="34">
    <mergeCell ref="A35:J35"/>
    <mergeCell ref="A1:J1"/>
    <mergeCell ref="B2:D2"/>
    <mergeCell ref="E2:F2"/>
    <mergeCell ref="G2:J2"/>
    <mergeCell ref="A4:C4"/>
    <mergeCell ref="G4:J4"/>
    <mergeCell ref="A6:C6"/>
    <mergeCell ref="D6:J6"/>
    <mergeCell ref="C7:C8"/>
    <mergeCell ref="D7:D8"/>
    <mergeCell ref="E7:H7"/>
    <mergeCell ref="I7:J7"/>
    <mergeCell ref="A19:B19"/>
    <mergeCell ref="K7:K8"/>
    <mergeCell ref="L7:L8"/>
    <mergeCell ref="M7:M8"/>
    <mergeCell ref="N7:N9"/>
    <mergeCell ref="A10:B10"/>
    <mergeCell ref="A13:B13"/>
    <mergeCell ref="A14:B14"/>
    <mergeCell ref="A15:B15"/>
    <mergeCell ref="A16:B16"/>
    <mergeCell ref="A17:B17"/>
    <mergeCell ref="A18:B18"/>
    <mergeCell ref="A20:B20"/>
    <mergeCell ref="A21:B21"/>
    <mergeCell ref="A22:B22"/>
    <mergeCell ref="A23:B23"/>
    <mergeCell ref="A24:B24"/>
    <mergeCell ref="A25:B25"/>
    <mergeCell ref="A28:B28"/>
    <mergeCell ref="A29:C29"/>
    <mergeCell ref="A33:N34"/>
  </mergeCells>
  <pageMargins left="0.7" right="0.7" top="0.75" bottom="0.75" header="0.3" footer="0.3"/>
  <pageSetup scale="66" fitToHeight="0" orientation="landscape" r:id="rId1"/>
  <rowBreaks count="1" manualBreakCount="1">
    <brk id="33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S71"/>
  <sheetViews>
    <sheetView zoomScaleNormal="100" workbookViewId="0">
      <selection sqref="A1:XFD1048576"/>
    </sheetView>
  </sheetViews>
  <sheetFormatPr defaultRowHeight="12.75" x14ac:dyDescent="0.2"/>
  <cols>
    <col min="1" max="1" width="10.5703125" style="1" bestFit="1" customWidth="1"/>
    <col min="2" max="2" width="11.85546875" style="1" customWidth="1"/>
    <col min="3" max="3" width="12.7109375" style="1" customWidth="1"/>
    <col min="4" max="4" width="13.7109375" style="1" customWidth="1"/>
    <col min="5" max="6" width="12.140625" style="1" customWidth="1"/>
    <col min="7" max="7" width="11.140625" style="1" customWidth="1"/>
    <col min="8" max="8" width="12.140625" style="1" customWidth="1"/>
    <col min="9" max="9" width="10.7109375" style="1" customWidth="1"/>
    <col min="10" max="10" width="12.140625" style="1" customWidth="1"/>
    <col min="11" max="11" width="13.140625" style="1" customWidth="1"/>
    <col min="12" max="12" width="14.5703125" style="1" customWidth="1"/>
    <col min="13" max="13" width="14.28515625" style="1" customWidth="1"/>
    <col min="14" max="14" width="17.28515625" style="1" customWidth="1"/>
    <col min="15" max="16384" width="9.140625" style="1"/>
  </cols>
  <sheetData>
    <row r="1" spans="1:18" ht="14.25" thickTop="1" thickBot="1" x14ac:dyDescent="0.25">
      <c r="A1" s="195" t="s">
        <v>136</v>
      </c>
      <c r="B1" s="196"/>
      <c r="C1" s="196"/>
      <c r="D1" s="196"/>
      <c r="E1" s="196"/>
      <c r="F1" s="196"/>
      <c r="G1" s="196"/>
      <c r="H1" s="196"/>
      <c r="I1" s="196"/>
      <c r="J1" s="196"/>
      <c r="K1" s="52"/>
      <c r="L1" s="52"/>
      <c r="M1" s="52"/>
      <c r="N1" s="69"/>
      <c r="O1" s="53"/>
    </row>
    <row r="2" spans="1:18" ht="13.5" customHeight="1" thickBot="1" x14ac:dyDescent="0.25">
      <c r="A2" s="152" t="s">
        <v>102</v>
      </c>
      <c r="B2" s="189"/>
      <c r="C2" s="190"/>
      <c r="D2" s="191"/>
      <c r="E2" s="201" t="s">
        <v>103</v>
      </c>
      <c r="F2" s="201"/>
      <c r="G2" s="189"/>
      <c r="H2" s="190"/>
      <c r="I2" s="190"/>
      <c r="J2" s="191"/>
      <c r="K2" s="13"/>
      <c r="L2" s="13"/>
      <c r="M2" s="2"/>
      <c r="N2" s="26"/>
    </row>
    <row r="3" spans="1:18" ht="13.5" thickBot="1" x14ac:dyDescent="0.25">
      <c r="A3" s="53"/>
      <c r="B3" s="65"/>
      <c r="C3" s="65"/>
      <c r="D3" s="51" t="s">
        <v>0</v>
      </c>
      <c r="E3" s="75">
        <v>0</v>
      </c>
      <c r="F3" s="64"/>
      <c r="G3" s="2"/>
      <c r="H3" s="2"/>
      <c r="I3" s="2"/>
      <c r="J3" s="2"/>
      <c r="K3" s="2"/>
      <c r="N3" s="26"/>
    </row>
    <row r="4" spans="1:18" ht="13.5" thickBot="1" x14ac:dyDescent="0.25">
      <c r="A4" s="211" t="s">
        <v>3</v>
      </c>
      <c r="B4" s="206"/>
      <c r="C4" s="207"/>
      <c r="D4" s="86">
        <v>0</v>
      </c>
      <c r="E4" s="153" t="s">
        <v>1</v>
      </c>
      <c r="F4" s="76" t="e">
        <f>D4/E3</f>
        <v>#DIV/0!</v>
      </c>
      <c r="G4" s="205" t="s">
        <v>100</v>
      </c>
      <c r="H4" s="206"/>
      <c r="I4" s="206"/>
      <c r="J4" s="207"/>
      <c r="K4" s="86">
        <v>0</v>
      </c>
      <c r="L4" s="85" t="s">
        <v>1</v>
      </c>
      <c r="M4" s="155" t="e">
        <f>K4/E3</f>
        <v>#DIV/0!</v>
      </c>
      <c r="N4" s="26"/>
      <c r="Q4" s="2"/>
      <c r="R4" s="2"/>
    </row>
    <row r="5" spans="1:18" ht="6" customHeight="1" thickBot="1" x14ac:dyDescent="0.25">
      <c r="A5" s="53"/>
      <c r="B5" s="2"/>
      <c r="C5" s="2"/>
      <c r="D5" s="4"/>
      <c r="E5" s="4"/>
      <c r="F5" s="4"/>
      <c r="G5" s="4"/>
      <c r="H5" s="4"/>
      <c r="I5" s="4"/>
      <c r="J5" s="4"/>
      <c r="K5" s="2"/>
      <c r="L5" s="2"/>
      <c r="N5" s="26"/>
    </row>
    <row r="6" spans="1:18" ht="27.95" customHeight="1" thickTop="1" thickBot="1" x14ac:dyDescent="0.25">
      <c r="A6" s="208" t="s">
        <v>104</v>
      </c>
      <c r="B6" s="209"/>
      <c r="C6" s="210"/>
      <c r="D6" s="192" t="s">
        <v>2</v>
      </c>
      <c r="E6" s="193"/>
      <c r="F6" s="193"/>
      <c r="G6" s="193"/>
      <c r="H6" s="193"/>
      <c r="I6" s="193"/>
      <c r="J6" s="194"/>
      <c r="K6" s="55"/>
      <c r="L6" s="4"/>
      <c r="N6" s="27"/>
    </row>
    <row r="7" spans="1:18" ht="39.950000000000003" customHeight="1" thickTop="1" thickBot="1" x14ac:dyDescent="0.25">
      <c r="A7" s="154" t="e">
        <f>K4/D4</f>
        <v>#DIV/0!</v>
      </c>
      <c r="B7" s="26"/>
      <c r="C7" s="167" t="s">
        <v>4</v>
      </c>
      <c r="D7" s="197" t="s">
        <v>16</v>
      </c>
      <c r="E7" s="202" t="s">
        <v>35</v>
      </c>
      <c r="F7" s="203"/>
      <c r="G7" s="203"/>
      <c r="H7" s="204"/>
      <c r="I7" s="199" t="s">
        <v>130</v>
      </c>
      <c r="J7" s="200"/>
      <c r="K7" s="215" t="s">
        <v>11</v>
      </c>
      <c r="L7" s="215" t="s">
        <v>17</v>
      </c>
      <c r="M7" s="212" t="s">
        <v>18</v>
      </c>
      <c r="N7" s="212" t="s">
        <v>19</v>
      </c>
    </row>
    <row r="8" spans="1:18" ht="30" customHeight="1" thickBot="1" x14ac:dyDescent="0.25">
      <c r="A8" s="55"/>
      <c r="B8" s="27"/>
      <c r="C8" s="168"/>
      <c r="D8" s="198"/>
      <c r="E8" s="29" t="s">
        <v>15</v>
      </c>
      <c r="F8" s="29" t="s">
        <v>12</v>
      </c>
      <c r="G8" s="29" t="s">
        <v>8</v>
      </c>
      <c r="H8" s="70" t="s">
        <v>13</v>
      </c>
      <c r="I8" s="5" t="s">
        <v>9</v>
      </c>
      <c r="J8" s="33" t="s">
        <v>10</v>
      </c>
      <c r="K8" s="216"/>
      <c r="L8" s="216"/>
      <c r="M8" s="219"/>
      <c r="N8" s="213"/>
      <c r="O8" s="53"/>
    </row>
    <row r="9" spans="1:18" ht="18" customHeight="1" thickTop="1" thickBot="1" x14ac:dyDescent="0.25">
      <c r="A9" s="54" t="s">
        <v>40</v>
      </c>
      <c r="B9" s="116"/>
      <c r="C9" s="117"/>
      <c r="D9" s="118"/>
      <c r="E9" s="117"/>
      <c r="F9" s="119"/>
      <c r="G9" s="117"/>
      <c r="H9" s="30"/>
      <c r="I9" s="9"/>
      <c r="J9" s="9"/>
      <c r="K9" s="42"/>
      <c r="L9" s="42"/>
      <c r="M9" s="10"/>
      <c r="N9" s="214"/>
    </row>
    <row r="10" spans="1:18" ht="31.5" customHeight="1" thickTop="1" thickBot="1" x14ac:dyDescent="0.25">
      <c r="A10" s="217" t="s">
        <v>101</v>
      </c>
      <c r="B10" s="218"/>
      <c r="C10" s="87">
        <f>D4+K4</f>
        <v>0</v>
      </c>
      <c r="D10" s="88">
        <v>0</v>
      </c>
      <c r="E10" s="11">
        <v>0</v>
      </c>
      <c r="F10" s="34"/>
      <c r="G10" s="11">
        <v>0</v>
      </c>
      <c r="H10" s="35"/>
      <c r="I10" s="12">
        <v>0</v>
      </c>
      <c r="J10" s="36"/>
      <c r="K10" s="46">
        <f>D10+E10+G10+I10</f>
        <v>0</v>
      </c>
      <c r="L10" s="43"/>
      <c r="M10" s="15">
        <f>C10-K10</f>
        <v>0</v>
      </c>
      <c r="N10" s="68">
        <f>K10</f>
        <v>0</v>
      </c>
    </row>
    <row r="11" spans="1:18" ht="6" customHeight="1" thickTop="1" x14ac:dyDescent="0.2">
      <c r="A11" s="53"/>
      <c r="B11" s="24"/>
      <c r="C11" s="89"/>
      <c r="D11" s="23"/>
      <c r="E11" s="23"/>
      <c r="F11" s="23"/>
      <c r="G11" s="23"/>
      <c r="H11" s="2"/>
      <c r="I11" s="23"/>
      <c r="J11" s="23"/>
      <c r="K11" s="44"/>
      <c r="L11" s="44"/>
      <c r="M11" s="49"/>
      <c r="N11" s="61"/>
    </row>
    <row r="12" spans="1:18" ht="13.5" thickBot="1" x14ac:dyDescent="0.25">
      <c r="A12" s="54" t="s">
        <v>41</v>
      </c>
      <c r="B12" s="3"/>
      <c r="C12" s="120"/>
      <c r="D12" s="121"/>
      <c r="E12" s="116"/>
      <c r="F12" s="116"/>
      <c r="G12" s="116"/>
      <c r="H12" s="116"/>
      <c r="I12" s="116"/>
      <c r="J12" s="116"/>
      <c r="K12" s="45"/>
      <c r="L12" s="45"/>
      <c r="M12" s="50"/>
      <c r="N12" s="62"/>
    </row>
    <row r="13" spans="1:18" ht="15.75" x14ac:dyDescent="0.2">
      <c r="A13" s="187" t="s">
        <v>129</v>
      </c>
      <c r="B13" s="188"/>
      <c r="C13" s="164">
        <f>D4*0.1</f>
        <v>0</v>
      </c>
      <c r="D13" s="165">
        <f>C13</f>
        <v>0</v>
      </c>
      <c r="E13" s="156"/>
      <c r="F13" s="157"/>
      <c r="G13" s="158"/>
      <c r="H13" s="159"/>
      <c r="I13" s="158"/>
      <c r="J13" s="160"/>
      <c r="K13" s="47">
        <f>D13</f>
        <v>0</v>
      </c>
      <c r="L13" s="41"/>
      <c r="M13" s="161"/>
      <c r="N13" s="62"/>
      <c r="O13" s="53"/>
    </row>
    <row r="14" spans="1:18" x14ac:dyDescent="0.2">
      <c r="A14" s="185" t="s">
        <v>42</v>
      </c>
      <c r="B14" s="186"/>
      <c r="C14" s="58">
        <v>0</v>
      </c>
      <c r="D14" s="90">
        <v>0</v>
      </c>
      <c r="E14" s="39">
        <v>0</v>
      </c>
      <c r="F14" s="38"/>
      <c r="G14" s="40">
        <v>0</v>
      </c>
      <c r="H14" s="31"/>
      <c r="I14" s="40">
        <v>0</v>
      </c>
      <c r="J14" s="41"/>
      <c r="K14" s="48">
        <f t="shared" ref="K14:K24" si="0">D14+E14+G14+I14</f>
        <v>0</v>
      </c>
      <c r="L14" s="41"/>
      <c r="M14" s="25"/>
      <c r="N14" s="62"/>
      <c r="O14" s="53"/>
    </row>
    <row r="15" spans="1:18" x14ac:dyDescent="0.2">
      <c r="A15" s="185" t="s">
        <v>43</v>
      </c>
      <c r="B15" s="186"/>
      <c r="C15" s="58">
        <v>0</v>
      </c>
      <c r="D15" s="90">
        <v>0</v>
      </c>
      <c r="E15" s="6">
        <v>0</v>
      </c>
      <c r="F15" s="38"/>
      <c r="G15" s="7">
        <v>0</v>
      </c>
      <c r="H15" s="31"/>
      <c r="I15" s="7">
        <v>0</v>
      </c>
      <c r="J15" s="41"/>
      <c r="K15" s="48">
        <f t="shared" si="0"/>
        <v>0</v>
      </c>
      <c r="L15" s="41"/>
      <c r="M15" s="18">
        <f>C15-K15</f>
        <v>0</v>
      </c>
      <c r="N15" s="62"/>
      <c r="O15" s="53"/>
    </row>
    <row r="16" spans="1:18" x14ac:dyDescent="0.2">
      <c r="A16" s="185" t="s">
        <v>44</v>
      </c>
      <c r="B16" s="186"/>
      <c r="C16" s="92">
        <v>0</v>
      </c>
      <c r="D16" s="91">
        <v>0</v>
      </c>
      <c r="E16" s="6">
        <v>0</v>
      </c>
      <c r="F16" s="37"/>
      <c r="G16" s="7">
        <v>0</v>
      </c>
      <c r="H16" s="31"/>
      <c r="I16" s="7">
        <v>0</v>
      </c>
      <c r="J16" s="41"/>
      <c r="K16" s="48">
        <f t="shared" si="0"/>
        <v>0</v>
      </c>
      <c r="L16" s="41"/>
      <c r="M16" s="18">
        <f>C16-K16</f>
        <v>0</v>
      </c>
      <c r="N16" s="62"/>
      <c r="O16" s="53"/>
    </row>
    <row r="17" spans="1:19" ht="66" customHeight="1" x14ac:dyDescent="0.2">
      <c r="A17" s="169" t="s">
        <v>126</v>
      </c>
      <c r="B17" s="170"/>
      <c r="C17" s="58">
        <v>0</v>
      </c>
      <c r="D17" s="90">
        <v>0</v>
      </c>
      <c r="E17" s="7">
        <v>0</v>
      </c>
      <c r="F17" s="56">
        <v>0</v>
      </c>
      <c r="G17" s="7">
        <v>0</v>
      </c>
      <c r="H17" s="56">
        <v>0</v>
      </c>
      <c r="I17" s="8">
        <v>0</v>
      </c>
      <c r="J17" s="58">
        <v>0</v>
      </c>
      <c r="K17" s="48">
        <f>D17+E17+G17+I17</f>
        <v>0</v>
      </c>
      <c r="L17" s="59">
        <f>SUM(F17,H17,J17)</f>
        <v>0</v>
      </c>
      <c r="M17" s="18">
        <f>C17-K17-L17</f>
        <v>0</v>
      </c>
      <c r="N17" s="62"/>
      <c r="O17" s="53"/>
      <c r="S17" s="2"/>
    </row>
    <row r="18" spans="1:19" ht="27" customHeight="1" x14ac:dyDescent="0.2">
      <c r="A18" s="169" t="s">
        <v>45</v>
      </c>
      <c r="B18" s="170"/>
      <c r="C18" s="58">
        <v>0</v>
      </c>
      <c r="D18" s="90">
        <v>0</v>
      </c>
      <c r="E18" s="6">
        <v>0</v>
      </c>
      <c r="F18" s="56">
        <v>0</v>
      </c>
      <c r="G18" s="7">
        <v>0</v>
      </c>
      <c r="H18" s="57">
        <v>0</v>
      </c>
      <c r="I18" s="8">
        <v>0</v>
      </c>
      <c r="J18" s="14">
        <v>0</v>
      </c>
      <c r="K18" s="48">
        <f t="shared" si="0"/>
        <v>0</v>
      </c>
      <c r="L18" s="59">
        <f>SUM(F18,H18,J18)</f>
        <v>0</v>
      </c>
      <c r="M18" s="18">
        <f>C18-K18-L18</f>
        <v>0</v>
      </c>
      <c r="N18" s="62"/>
    </row>
    <row r="19" spans="1:19" x14ac:dyDescent="0.2">
      <c r="A19" s="169" t="s">
        <v>46</v>
      </c>
      <c r="B19" s="170"/>
      <c r="C19" s="58">
        <v>0</v>
      </c>
      <c r="D19" s="90">
        <v>0</v>
      </c>
      <c r="E19" s="7">
        <v>0</v>
      </c>
      <c r="F19" s="104"/>
      <c r="G19" s="7">
        <v>0</v>
      </c>
      <c r="H19" s="31"/>
      <c r="I19" s="7">
        <v>0</v>
      </c>
      <c r="J19" s="41"/>
      <c r="K19" s="48">
        <f t="shared" si="0"/>
        <v>0</v>
      </c>
      <c r="L19" s="60">
        <f>F19</f>
        <v>0</v>
      </c>
      <c r="M19" s="18">
        <f>C19-K19-L19</f>
        <v>0</v>
      </c>
      <c r="N19" s="62"/>
    </row>
    <row r="20" spans="1:19" ht="15" customHeight="1" x14ac:dyDescent="0.2">
      <c r="A20" s="169" t="s">
        <v>125</v>
      </c>
      <c r="B20" s="170"/>
      <c r="C20" s="92">
        <v>0</v>
      </c>
      <c r="D20" s="91">
        <v>0</v>
      </c>
      <c r="E20" s="7">
        <v>0</v>
      </c>
      <c r="F20" s="37"/>
      <c r="G20" s="7">
        <v>0</v>
      </c>
      <c r="H20" s="31"/>
      <c r="I20" s="7">
        <v>0</v>
      </c>
      <c r="J20" s="41"/>
      <c r="K20" s="48">
        <f t="shared" si="0"/>
        <v>0</v>
      </c>
      <c r="L20" s="41"/>
      <c r="M20" s="18">
        <f>C20-K20</f>
        <v>0</v>
      </c>
      <c r="N20" s="62"/>
    </row>
    <row r="21" spans="1:19" ht="25.5" customHeight="1" x14ac:dyDescent="0.2">
      <c r="A21" s="169" t="s">
        <v>47</v>
      </c>
      <c r="B21" s="170"/>
      <c r="C21" s="92">
        <v>0</v>
      </c>
      <c r="D21" s="91">
        <v>0</v>
      </c>
      <c r="E21" s="7">
        <v>0</v>
      </c>
      <c r="F21" s="56">
        <v>0</v>
      </c>
      <c r="G21" s="7">
        <v>0</v>
      </c>
      <c r="H21" s="56">
        <v>0</v>
      </c>
      <c r="I21" s="8">
        <v>0</v>
      </c>
      <c r="J21" s="14">
        <v>0</v>
      </c>
      <c r="K21" s="48">
        <f t="shared" si="0"/>
        <v>0</v>
      </c>
      <c r="L21" s="59">
        <f>SUM(F21,H21,J21)</f>
        <v>0</v>
      </c>
      <c r="M21" s="18">
        <f>C21-K21-L21</f>
        <v>0</v>
      </c>
      <c r="N21" s="62"/>
    </row>
    <row r="22" spans="1:19" ht="30" customHeight="1" x14ac:dyDescent="0.2">
      <c r="A22" s="171" t="s">
        <v>123</v>
      </c>
      <c r="B22" s="172"/>
      <c r="C22" s="92">
        <v>0</v>
      </c>
      <c r="D22" s="91">
        <v>0</v>
      </c>
      <c r="E22" s="7">
        <v>0</v>
      </c>
      <c r="F22" s="56">
        <v>0</v>
      </c>
      <c r="G22" s="7">
        <v>0</v>
      </c>
      <c r="H22" s="56">
        <v>0</v>
      </c>
      <c r="I22" s="8">
        <v>0</v>
      </c>
      <c r="J22" s="58">
        <v>0</v>
      </c>
      <c r="K22" s="48">
        <f t="shared" si="0"/>
        <v>0</v>
      </c>
      <c r="L22" s="59">
        <f>SUM(F22,H22,J22)</f>
        <v>0</v>
      </c>
      <c r="M22" s="18">
        <f>C22-K22-L22</f>
        <v>0</v>
      </c>
      <c r="N22" s="62"/>
      <c r="O22" s="53"/>
    </row>
    <row r="23" spans="1:19" ht="15" customHeight="1" x14ac:dyDescent="0.2">
      <c r="A23" s="171" t="s">
        <v>121</v>
      </c>
      <c r="B23" s="172"/>
      <c r="C23" s="58">
        <v>0</v>
      </c>
      <c r="D23" s="90">
        <v>0</v>
      </c>
      <c r="E23" s="7">
        <v>0</v>
      </c>
      <c r="F23" s="56">
        <v>0</v>
      </c>
      <c r="G23" s="7">
        <v>0</v>
      </c>
      <c r="H23" s="56">
        <v>0</v>
      </c>
      <c r="I23" s="8">
        <v>0</v>
      </c>
      <c r="J23" s="58">
        <v>0</v>
      </c>
      <c r="K23" s="48">
        <f t="shared" si="0"/>
        <v>0</v>
      </c>
      <c r="L23" s="59">
        <f>SUM(F23,H23,J23)</f>
        <v>0</v>
      </c>
      <c r="M23" s="18">
        <f>C23-K23-L23</f>
        <v>0</v>
      </c>
      <c r="N23" s="62"/>
      <c r="O23" s="53"/>
    </row>
    <row r="24" spans="1:19" ht="30" customHeight="1" x14ac:dyDescent="0.2">
      <c r="A24" s="171" t="s">
        <v>119</v>
      </c>
      <c r="B24" s="172"/>
      <c r="C24" s="58">
        <v>0</v>
      </c>
      <c r="D24" s="90">
        <v>0</v>
      </c>
      <c r="E24" s="7">
        <v>0</v>
      </c>
      <c r="F24" s="56">
        <v>0</v>
      </c>
      <c r="G24" s="7">
        <v>0</v>
      </c>
      <c r="H24" s="56">
        <v>0</v>
      </c>
      <c r="I24" s="8">
        <v>0</v>
      </c>
      <c r="J24" s="58">
        <v>0</v>
      </c>
      <c r="K24" s="48">
        <f t="shared" si="0"/>
        <v>0</v>
      </c>
      <c r="L24" s="59">
        <f>SUM(F24,H24,J24)</f>
        <v>0</v>
      </c>
      <c r="M24" s="18">
        <f>C24-K24-L24</f>
        <v>0</v>
      </c>
      <c r="N24" s="62"/>
    </row>
    <row r="25" spans="1:19" ht="16.5" customHeight="1" x14ac:dyDescent="0.25">
      <c r="A25" s="183" t="s">
        <v>21</v>
      </c>
      <c r="B25" s="184"/>
      <c r="C25" s="93">
        <f>SUM(C13:C24)</f>
        <v>0</v>
      </c>
      <c r="D25" s="94">
        <f>SUM(D13:D24)</f>
        <v>0</v>
      </c>
      <c r="E25" s="32">
        <f>SUM(E14:E24)</f>
        <v>0</v>
      </c>
      <c r="F25" s="32">
        <f>SUM(F17,F18,F21,F22,F23,F24)</f>
        <v>0</v>
      </c>
      <c r="G25" s="17">
        <f>SUM(G13:G24)</f>
        <v>0</v>
      </c>
      <c r="H25" s="32">
        <f>SUM(H17,H18,H21,H22,H23,H24)</f>
        <v>0</v>
      </c>
      <c r="I25" s="17">
        <f>SUM(I13:I24)</f>
        <v>0</v>
      </c>
      <c r="J25" s="32">
        <f>SUM(J17,J18,J21,J22,J23,J24)</f>
        <v>0</v>
      </c>
      <c r="K25" s="78">
        <f>SUM(D25,E25,G25,I25)</f>
        <v>0</v>
      </c>
      <c r="L25" s="77">
        <f>SUM(F25,H25,J25)</f>
        <v>0</v>
      </c>
      <c r="M25" s="77">
        <f>SUM(M13:M24)</f>
        <v>0</v>
      </c>
      <c r="N25" s="63"/>
    </row>
    <row r="26" spans="1:19" ht="16.5" customHeight="1" x14ac:dyDescent="0.25">
      <c r="A26" s="98"/>
      <c r="B26" s="99"/>
      <c r="C26" s="100"/>
      <c r="D26" s="41"/>
      <c r="E26" s="41"/>
      <c r="F26" s="41"/>
      <c r="G26" s="41"/>
      <c r="H26" s="31"/>
      <c r="I26" s="41"/>
      <c r="J26" s="41"/>
      <c r="K26" s="79">
        <f>SUM(K13:K24)</f>
        <v>0</v>
      </c>
      <c r="L26" s="80">
        <f>SUM(L17,L18,L19,L21,L22,L23,L24)</f>
        <v>0</v>
      </c>
      <c r="M26" s="107"/>
      <c r="N26" s="108"/>
    </row>
    <row r="27" spans="1:19" ht="18" customHeight="1" thickBot="1" x14ac:dyDescent="0.25">
      <c r="A27" s="101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111"/>
      <c r="M27" s="110"/>
      <c r="N27" s="109" t="s">
        <v>116</v>
      </c>
      <c r="O27" s="53"/>
    </row>
    <row r="28" spans="1:19" ht="26.1" customHeight="1" thickTop="1" x14ac:dyDescent="0.2">
      <c r="A28" s="173" t="s">
        <v>5</v>
      </c>
      <c r="B28" s="174"/>
      <c r="C28" s="95">
        <f>C10+C25</f>
        <v>0</v>
      </c>
      <c r="D28" s="96">
        <f>D10+D25</f>
        <v>0</v>
      </c>
      <c r="E28" s="20">
        <f>E10+E25</f>
        <v>0</v>
      </c>
      <c r="F28" s="20">
        <f>F25</f>
        <v>0</v>
      </c>
      <c r="G28" s="20">
        <f>G25+G10</f>
        <v>0</v>
      </c>
      <c r="H28" s="72">
        <f>H25</f>
        <v>0</v>
      </c>
      <c r="I28" s="20">
        <f>I25+I10</f>
        <v>0</v>
      </c>
      <c r="J28" s="74">
        <f>J25</f>
        <v>0</v>
      </c>
      <c r="K28" s="82">
        <f>K25+K10</f>
        <v>0</v>
      </c>
      <c r="L28" s="83">
        <f>L25</f>
        <v>0</v>
      </c>
      <c r="M28" s="84">
        <f>M25+M10</f>
        <v>0</v>
      </c>
      <c r="N28" s="81">
        <f>SUM(E28:J28)+M28</f>
        <v>0</v>
      </c>
      <c r="O28" s="53"/>
    </row>
    <row r="29" spans="1:19" ht="27.75" customHeight="1" thickBot="1" x14ac:dyDescent="0.25">
      <c r="A29" s="181" t="s">
        <v>118</v>
      </c>
      <c r="B29" s="182"/>
      <c r="C29" s="182"/>
      <c r="D29" s="97" t="e">
        <f>(D28/C28)</f>
        <v>#DIV/0!</v>
      </c>
      <c r="E29" s="21" t="e">
        <f>(E28/C28)</f>
        <v>#DIV/0!</v>
      </c>
      <c r="F29" s="21" t="e">
        <f>F28/C28</f>
        <v>#DIV/0!</v>
      </c>
      <c r="G29" s="21" t="e">
        <f>(G28/C28)</f>
        <v>#DIV/0!</v>
      </c>
      <c r="H29" s="73" t="e">
        <f>H28/C28</f>
        <v>#DIV/0!</v>
      </c>
      <c r="I29" s="21" t="e">
        <f>(I28/C28)</f>
        <v>#DIV/0!</v>
      </c>
      <c r="J29" s="16" t="e">
        <f>J28/C28</f>
        <v>#DIV/0!</v>
      </c>
      <c r="K29" s="112"/>
      <c r="L29" s="114"/>
      <c r="M29" s="19" t="e">
        <f>M28/C28</f>
        <v>#DIV/0!</v>
      </c>
      <c r="N29" s="22" t="e">
        <f>SUM(E29:J29)+M29</f>
        <v>#DIV/0!</v>
      </c>
      <c r="O29" s="53"/>
    </row>
    <row r="30" spans="1:19" ht="45" customHeight="1" thickTop="1" thickBot="1" x14ac:dyDescent="0.3">
      <c r="A30" s="66" t="s">
        <v>113</v>
      </c>
      <c r="B30" s="71" t="s">
        <v>14</v>
      </c>
      <c r="C30" s="106">
        <f>SUM(K10,M10,K26,M25,L28)</f>
        <v>0</v>
      </c>
      <c r="D30" s="105" t="e">
        <f>SUM(D29:J29)+M29</f>
        <v>#DIV/0!</v>
      </c>
      <c r="E30" s="67"/>
      <c r="F30" s="67"/>
      <c r="G30" s="67"/>
      <c r="H30" s="67"/>
      <c r="I30" s="67"/>
      <c r="J30" s="67"/>
      <c r="K30" s="113"/>
      <c r="L30" s="115"/>
      <c r="M30" s="102" t="s">
        <v>114</v>
      </c>
      <c r="N30" s="103" t="e">
        <f>(F28+H28+J28)/N28</f>
        <v>#DIV/0!</v>
      </c>
      <c r="O30" s="53"/>
    </row>
    <row r="31" spans="1:19" ht="13.5" thickTop="1" x14ac:dyDescent="0.2">
      <c r="A31" s="1" t="s">
        <v>34</v>
      </c>
      <c r="H31" s="2"/>
    </row>
    <row r="32" spans="1:19" ht="13.5" thickBot="1" x14ac:dyDescent="0.25">
      <c r="A32" s="151" t="s">
        <v>92</v>
      </c>
      <c r="H32" s="2"/>
    </row>
    <row r="33" spans="1:14" x14ac:dyDescent="0.2">
      <c r="A33" s="175"/>
      <c r="B33" s="176"/>
      <c r="C33" s="176"/>
      <c r="D33" s="176"/>
      <c r="E33" s="176"/>
      <c r="F33" s="176"/>
      <c r="G33" s="176"/>
      <c r="H33" s="176"/>
      <c r="I33" s="176"/>
      <c r="J33" s="176"/>
      <c r="K33" s="176"/>
      <c r="L33" s="176"/>
      <c r="M33" s="176"/>
      <c r="N33" s="177"/>
    </row>
    <row r="34" spans="1:14" ht="13.5" thickBot="1" x14ac:dyDescent="0.25">
      <c r="A34" s="178"/>
      <c r="B34" s="179"/>
      <c r="C34" s="179"/>
      <c r="D34" s="179"/>
      <c r="E34" s="179"/>
      <c r="F34" s="179"/>
      <c r="G34" s="179"/>
      <c r="H34" s="179"/>
      <c r="I34" s="179"/>
      <c r="J34" s="179"/>
      <c r="K34" s="179"/>
      <c r="L34" s="179"/>
      <c r="M34" s="179"/>
      <c r="N34" s="180"/>
    </row>
    <row r="35" spans="1:14" x14ac:dyDescent="0.2">
      <c r="A35" s="166" t="s">
        <v>91</v>
      </c>
      <c r="B35" s="166"/>
      <c r="C35" s="166"/>
      <c r="D35" s="166"/>
      <c r="E35" s="166"/>
      <c r="F35" s="166"/>
      <c r="G35" s="166"/>
      <c r="H35" s="166"/>
      <c r="I35" s="166"/>
      <c r="J35" s="166"/>
    </row>
    <row r="36" spans="1:14" ht="6.75" customHeight="1" x14ac:dyDescent="0.2"/>
    <row r="37" spans="1:14" ht="15.75" x14ac:dyDescent="0.25">
      <c r="A37" s="28" t="s">
        <v>22</v>
      </c>
      <c r="B37" s="28"/>
    </row>
    <row r="38" spans="1:14" ht="15.75" x14ac:dyDescent="0.25">
      <c r="A38" s="28"/>
      <c r="B38" s="28" t="s">
        <v>7</v>
      </c>
    </row>
    <row r="39" spans="1:14" ht="15.75" x14ac:dyDescent="0.25">
      <c r="A39" s="28" t="s">
        <v>134</v>
      </c>
      <c r="B39" s="28"/>
    </row>
    <row r="40" spans="1:14" ht="15.75" x14ac:dyDescent="0.25">
      <c r="A40" s="28"/>
      <c r="B40" s="28" t="s">
        <v>39</v>
      </c>
    </row>
    <row r="41" spans="1:14" ht="15.75" x14ac:dyDescent="0.25">
      <c r="A41" s="28" t="s">
        <v>23</v>
      </c>
      <c r="B41" s="28"/>
    </row>
    <row r="42" spans="1:14" ht="15.75" x14ac:dyDescent="0.25">
      <c r="A42" s="28"/>
      <c r="B42" s="28" t="s">
        <v>24</v>
      </c>
    </row>
    <row r="43" spans="1:14" ht="15.75" x14ac:dyDescent="0.25">
      <c r="A43" s="28" t="s">
        <v>25</v>
      </c>
      <c r="B43" s="28"/>
    </row>
    <row r="44" spans="1:14" ht="15.75" x14ac:dyDescent="0.25">
      <c r="A44" s="28"/>
      <c r="B44" s="28" t="s">
        <v>26</v>
      </c>
    </row>
    <row r="45" spans="1:14" ht="15.75" x14ac:dyDescent="0.25">
      <c r="A45" s="28" t="s">
        <v>93</v>
      </c>
      <c r="B45" s="28"/>
    </row>
    <row r="46" spans="1:14" ht="15.75" x14ac:dyDescent="0.25">
      <c r="A46" s="28"/>
      <c r="B46" s="28" t="s">
        <v>94</v>
      </c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</row>
    <row r="47" spans="1:14" ht="15.75" x14ac:dyDescent="0.25">
      <c r="A47" s="28" t="s">
        <v>27</v>
      </c>
      <c r="B47" s="28"/>
    </row>
    <row r="48" spans="1:14" ht="15.75" x14ac:dyDescent="0.25">
      <c r="A48" s="28" t="s">
        <v>28</v>
      </c>
      <c r="B48" s="28"/>
    </row>
    <row r="49" spans="1:14" ht="15.75" x14ac:dyDescent="0.25">
      <c r="A49" s="28" t="s">
        <v>20</v>
      </c>
      <c r="B49" s="28"/>
    </row>
    <row r="50" spans="1:14" ht="15.75" x14ac:dyDescent="0.25">
      <c r="A50" s="28"/>
      <c r="B50" s="28" t="s">
        <v>29</v>
      </c>
    </row>
    <row r="51" spans="1:14" ht="15.75" x14ac:dyDescent="0.25">
      <c r="A51" s="28"/>
      <c r="B51" s="28" t="s">
        <v>30</v>
      </c>
    </row>
    <row r="52" spans="1:14" ht="15.75" x14ac:dyDescent="0.25">
      <c r="A52" s="28" t="s">
        <v>36</v>
      </c>
      <c r="B52" s="28"/>
    </row>
    <row r="53" spans="1:14" ht="15.75" x14ac:dyDescent="0.25">
      <c r="A53" s="28"/>
      <c r="B53" s="28" t="s">
        <v>37</v>
      </c>
    </row>
    <row r="54" spans="1:14" ht="15.75" x14ac:dyDescent="0.25">
      <c r="A54" s="28"/>
      <c r="B54" s="28" t="s">
        <v>38</v>
      </c>
    </row>
    <row r="55" spans="1:14" ht="15.75" x14ac:dyDescent="0.25">
      <c r="A55" s="28" t="s">
        <v>128</v>
      </c>
      <c r="B55" s="28"/>
    </row>
    <row r="56" spans="1:14" ht="15.75" x14ac:dyDescent="0.25">
      <c r="A56" s="28" t="s">
        <v>127</v>
      </c>
      <c r="B56" s="28"/>
    </row>
    <row r="57" spans="1:14" ht="15.75" x14ac:dyDescent="0.25">
      <c r="A57" s="28"/>
      <c r="B57" s="28" t="s">
        <v>31</v>
      </c>
    </row>
    <row r="58" spans="1:14" ht="15.75" x14ac:dyDescent="0.25">
      <c r="A58" s="28"/>
      <c r="B58" s="28" t="s">
        <v>32</v>
      </c>
    </row>
    <row r="59" spans="1:14" ht="15.75" x14ac:dyDescent="0.25">
      <c r="A59" s="28" t="s">
        <v>124</v>
      </c>
      <c r="B59" s="28"/>
    </row>
    <row r="60" spans="1:14" ht="15.75" x14ac:dyDescent="0.25">
      <c r="A60" s="28" t="s">
        <v>122</v>
      </c>
      <c r="B60" s="28"/>
    </row>
    <row r="61" spans="1:14" ht="15.75" x14ac:dyDescent="0.25">
      <c r="A61" s="162" t="s">
        <v>133</v>
      </c>
      <c r="B61" s="162"/>
      <c r="C61" s="163"/>
      <c r="D61" s="163"/>
      <c r="E61" s="163"/>
      <c r="F61" s="163"/>
      <c r="G61" s="163"/>
      <c r="H61" s="163"/>
      <c r="I61" s="163"/>
      <c r="J61" s="163"/>
      <c r="K61" s="163"/>
      <c r="L61" s="163"/>
      <c r="M61" s="163"/>
      <c r="N61" s="163"/>
    </row>
    <row r="62" spans="1:14" ht="15.75" x14ac:dyDescent="0.25">
      <c r="A62" s="162"/>
      <c r="B62" s="162" t="s">
        <v>131</v>
      </c>
      <c r="C62" s="163"/>
      <c r="D62" s="163"/>
      <c r="E62" s="163"/>
      <c r="F62" s="163"/>
      <c r="G62" s="163"/>
      <c r="H62" s="163"/>
      <c r="I62" s="163"/>
      <c r="J62" s="163"/>
      <c r="K62" s="163"/>
      <c r="L62" s="163"/>
      <c r="M62" s="163"/>
      <c r="N62" s="163"/>
    </row>
    <row r="63" spans="1:14" ht="15.75" x14ac:dyDescent="0.25">
      <c r="A63" s="162"/>
      <c r="B63" s="162" t="s">
        <v>132</v>
      </c>
      <c r="C63" s="163"/>
      <c r="D63" s="163"/>
      <c r="E63" s="163"/>
      <c r="F63" s="163"/>
      <c r="G63" s="163"/>
      <c r="H63" s="163"/>
      <c r="I63" s="163"/>
      <c r="J63" s="163"/>
      <c r="K63" s="163"/>
      <c r="L63" s="163"/>
      <c r="M63" s="163"/>
      <c r="N63" s="163"/>
    </row>
    <row r="64" spans="1:14" ht="15.75" x14ac:dyDescent="0.25">
      <c r="A64" s="28" t="s">
        <v>120</v>
      </c>
      <c r="B64" s="28"/>
    </row>
    <row r="65" spans="1:2" ht="15.75" x14ac:dyDescent="0.25">
      <c r="A65" s="28"/>
      <c r="B65" s="28" t="s">
        <v>33</v>
      </c>
    </row>
    <row r="66" spans="1:2" ht="15.75" x14ac:dyDescent="0.25">
      <c r="A66" s="28" t="s">
        <v>135</v>
      </c>
      <c r="B66" s="28"/>
    </row>
    <row r="67" spans="1:2" ht="15.75" x14ac:dyDescent="0.25">
      <c r="A67" s="28" t="s">
        <v>117</v>
      </c>
      <c r="B67" s="28"/>
    </row>
    <row r="68" spans="1:2" ht="13.5" customHeight="1" x14ac:dyDescent="0.25">
      <c r="A68" s="28"/>
      <c r="B68" s="28" t="s">
        <v>6</v>
      </c>
    </row>
    <row r="69" spans="1:2" ht="15.75" x14ac:dyDescent="0.25">
      <c r="A69" s="28" t="s">
        <v>115</v>
      </c>
      <c r="B69" s="28"/>
    </row>
    <row r="70" spans="1:2" ht="15.75" x14ac:dyDescent="0.25">
      <c r="A70" s="28" t="s">
        <v>112</v>
      </c>
      <c r="B70" s="28"/>
    </row>
    <row r="71" spans="1:2" ht="15.75" x14ac:dyDescent="0.25">
      <c r="B71" s="28"/>
    </row>
  </sheetData>
  <mergeCells count="34">
    <mergeCell ref="A35:J35"/>
    <mergeCell ref="A1:J1"/>
    <mergeCell ref="B2:D2"/>
    <mergeCell ref="E2:F2"/>
    <mergeCell ref="G2:J2"/>
    <mergeCell ref="A4:C4"/>
    <mergeCell ref="G4:J4"/>
    <mergeCell ref="A6:C6"/>
    <mergeCell ref="D6:J6"/>
    <mergeCell ref="C7:C8"/>
    <mergeCell ref="D7:D8"/>
    <mergeCell ref="E7:H7"/>
    <mergeCell ref="I7:J7"/>
    <mergeCell ref="A19:B19"/>
    <mergeCell ref="K7:K8"/>
    <mergeCell ref="L7:L8"/>
    <mergeCell ref="M7:M8"/>
    <mergeCell ref="N7:N9"/>
    <mergeCell ref="A10:B10"/>
    <mergeCell ref="A13:B13"/>
    <mergeCell ref="A14:B14"/>
    <mergeCell ref="A15:B15"/>
    <mergeCell ref="A16:B16"/>
    <mergeCell ref="A17:B17"/>
    <mergeCell ref="A18:B18"/>
    <mergeCell ref="A20:B20"/>
    <mergeCell ref="A21:B21"/>
    <mergeCell ref="A22:B22"/>
    <mergeCell ref="A23:B23"/>
    <mergeCell ref="A24:B24"/>
    <mergeCell ref="A25:B25"/>
    <mergeCell ref="A28:B28"/>
    <mergeCell ref="A29:C29"/>
    <mergeCell ref="A33:N34"/>
  </mergeCells>
  <pageMargins left="0.7" right="0.7" top="0.75" bottom="0.75" header="0.3" footer="0.3"/>
  <pageSetup scale="66" fitToHeight="0" orientation="landscape" r:id="rId1"/>
  <rowBreaks count="1" manualBreakCount="1">
    <brk id="33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S71"/>
  <sheetViews>
    <sheetView zoomScaleNormal="100" workbookViewId="0">
      <selection sqref="A1:XFD1048576"/>
    </sheetView>
  </sheetViews>
  <sheetFormatPr defaultRowHeight="12.75" x14ac:dyDescent="0.2"/>
  <cols>
    <col min="1" max="1" width="10.5703125" style="1" bestFit="1" customWidth="1"/>
    <col min="2" max="2" width="11.85546875" style="1" customWidth="1"/>
    <col min="3" max="3" width="12.7109375" style="1" customWidth="1"/>
    <col min="4" max="4" width="13.7109375" style="1" customWidth="1"/>
    <col min="5" max="6" width="12.140625" style="1" customWidth="1"/>
    <col min="7" max="7" width="11.140625" style="1" customWidth="1"/>
    <col min="8" max="8" width="12.140625" style="1" customWidth="1"/>
    <col min="9" max="9" width="10.7109375" style="1" customWidth="1"/>
    <col min="10" max="10" width="12.140625" style="1" customWidth="1"/>
    <col min="11" max="11" width="13.140625" style="1" customWidth="1"/>
    <col min="12" max="12" width="14.5703125" style="1" customWidth="1"/>
    <col min="13" max="13" width="14.28515625" style="1" customWidth="1"/>
    <col min="14" max="14" width="17.28515625" style="1" customWidth="1"/>
    <col min="15" max="16384" width="9.140625" style="1"/>
  </cols>
  <sheetData>
    <row r="1" spans="1:18" ht="14.25" thickTop="1" thickBot="1" x14ac:dyDescent="0.25">
      <c r="A1" s="195" t="s">
        <v>136</v>
      </c>
      <c r="B1" s="196"/>
      <c r="C1" s="196"/>
      <c r="D1" s="196"/>
      <c r="E1" s="196"/>
      <c r="F1" s="196"/>
      <c r="G1" s="196"/>
      <c r="H1" s="196"/>
      <c r="I1" s="196"/>
      <c r="J1" s="196"/>
      <c r="K1" s="52"/>
      <c r="L1" s="52"/>
      <c r="M1" s="52"/>
      <c r="N1" s="69"/>
      <c r="O1" s="53"/>
    </row>
    <row r="2" spans="1:18" ht="13.5" customHeight="1" thickBot="1" x14ac:dyDescent="0.25">
      <c r="A2" s="152" t="s">
        <v>102</v>
      </c>
      <c r="B2" s="189"/>
      <c r="C2" s="190"/>
      <c r="D2" s="191"/>
      <c r="E2" s="201" t="s">
        <v>103</v>
      </c>
      <c r="F2" s="201"/>
      <c r="G2" s="189"/>
      <c r="H2" s="190"/>
      <c r="I2" s="190"/>
      <c r="J2" s="191"/>
      <c r="K2" s="13"/>
      <c r="L2" s="13"/>
      <c r="M2" s="2"/>
      <c r="N2" s="26"/>
    </row>
    <row r="3" spans="1:18" ht="13.5" thickBot="1" x14ac:dyDescent="0.25">
      <c r="A3" s="53"/>
      <c r="B3" s="65"/>
      <c r="C3" s="65"/>
      <c r="D3" s="51" t="s">
        <v>0</v>
      </c>
      <c r="E3" s="75">
        <v>0</v>
      </c>
      <c r="F3" s="64"/>
      <c r="G3" s="2"/>
      <c r="H3" s="2"/>
      <c r="I3" s="2"/>
      <c r="J3" s="2"/>
      <c r="K3" s="2"/>
      <c r="N3" s="26"/>
    </row>
    <row r="4" spans="1:18" ht="13.5" thickBot="1" x14ac:dyDescent="0.25">
      <c r="A4" s="211" t="s">
        <v>3</v>
      </c>
      <c r="B4" s="206"/>
      <c r="C4" s="207"/>
      <c r="D4" s="86">
        <v>0</v>
      </c>
      <c r="E4" s="153" t="s">
        <v>1</v>
      </c>
      <c r="F4" s="76" t="e">
        <f>D4/E3</f>
        <v>#DIV/0!</v>
      </c>
      <c r="G4" s="205" t="s">
        <v>100</v>
      </c>
      <c r="H4" s="206"/>
      <c r="I4" s="206"/>
      <c r="J4" s="207"/>
      <c r="K4" s="86">
        <v>0</v>
      </c>
      <c r="L4" s="85" t="s">
        <v>1</v>
      </c>
      <c r="M4" s="155" t="e">
        <f>K4/E3</f>
        <v>#DIV/0!</v>
      </c>
      <c r="N4" s="26"/>
      <c r="Q4" s="2"/>
      <c r="R4" s="2"/>
    </row>
    <row r="5" spans="1:18" ht="6" customHeight="1" thickBot="1" x14ac:dyDescent="0.25">
      <c r="A5" s="53"/>
      <c r="B5" s="2"/>
      <c r="C5" s="2"/>
      <c r="D5" s="4"/>
      <c r="E5" s="4"/>
      <c r="F5" s="4"/>
      <c r="G5" s="4"/>
      <c r="H5" s="4"/>
      <c r="I5" s="4"/>
      <c r="J5" s="4"/>
      <c r="K5" s="2"/>
      <c r="L5" s="2"/>
      <c r="N5" s="26"/>
    </row>
    <row r="6" spans="1:18" ht="27.95" customHeight="1" thickTop="1" thickBot="1" x14ac:dyDescent="0.25">
      <c r="A6" s="208" t="s">
        <v>104</v>
      </c>
      <c r="B6" s="209"/>
      <c r="C6" s="210"/>
      <c r="D6" s="192" t="s">
        <v>2</v>
      </c>
      <c r="E6" s="193"/>
      <c r="F6" s="193"/>
      <c r="G6" s="193"/>
      <c r="H6" s="193"/>
      <c r="I6" s="193"/>
      <c r="J6" s="194"/>
      <c r="K6" s="55"/>
      <c r="L6" s="4"/>
      <c r="N6" s="27"/>
    </row>
    <row r="7" spans="1:18" ht="39.950000000000003" customHeight="1" thickTop="1" thickBot="1" x14ac:dyDescent="0.25">
      <c r="A7" s="154" t="e">
        <f>K4/D4</f>
        <v>#DIV/0!</v>
      </c>
      <c r="B7" s="26"/>
      <c r="C7" s="167" t="s">
        <v>4</v>
      </c>
      <c r="D7" s="197" t="s">
        <v>16</v>
      </c>
      <c r="E7" s="202" t="s">
        <v>35</v>
      </c>
      <c r="F7" s="203"/>
      <c r="G7" s="203"/>
      <c r="H7" s="204"/>
      <c r="I7" s="199" t="s">
        <v>130</v>
      </c>
      <c r="J7" s="200"/>
      <c r="K7" s="215" t="s">
        <v>11</v>
      </c>
      <c r="L7" s="215" t="s">
        <v>17</v>
      </c>
      <c r="M7" s="212" t="s">
        <v>18</v>
      </c>
      <c r="N7" s="212" t="s">
        <v>19</v>
      </c>
    </row>
    <row r="8" spans="1:18" ht="30" customHeight="1" thickBot="1" x14ac:dyDescent="0.25">
      <c r="A8" s="55"/>
      <c r="B8" s="27"/>
      <c r="C8" s="168"/>
      <c r="D8" s="198"/>
      <c r="E8" s="29" t="s">
        <v>15</v>
      </c>
      <c r="F8" s="29" t="s">
        <v>12</v>
      </c>
      <c r="G8" s="29" t="s">
        <v>8</v>
      </c>
      <c r="H8" s="70" t="s">
        <v>13</v>
      </c>
      <c r="I8" s="5" t="s">
        <v>9</v>
      </c>
      <c r="J8" s="33" t="s">
        <v>10</v>
      </c>
      <c r="K8" s="216"/>
      <c r="L8" s="216"/>
      <c r="M8" s="219"/>
      <c r="N8" s="213"/>
      <c r="O8" s="53"/>
    </row>
    <row r="9" spans="1:18" ht="18" customHeight="1" thickTop="1" thickBot="1" x14ac:dyDescent="0.25">
      <c r="A9" s="54" t="s">
        <v>40</v>
      </c>
      <c r="B9" s="116"/>
      <c r="C9" s="117"/>
      <c r="D9" s="118"/>
      <c r="E9" s="117"/>
      <c r="F9" s="119"/>
      <c r="G9" s="117"/>
      <c r="H9" s="30"/>
      <c r="I9" s="9"/>
      <c r="J9" s="9"/>
      <c r="K9" s="42"/>
      <c r="L9" s="42"/>
      <c r="M9" s="10"/>
      <c r="N9" s="214"/>
    </row>
    <row r="10" spans="1:18" ht="31.5" customHeight="1" thickTop="1" thickBot="1" x14ac:dyDescent="0.25">
      <c r="A10" s="217" t="s">
        <v>101</v>
      </c>
      <c r="B10" s="218"/>
      <c r="C10" s="87">
        <f>D4+K4</f>
        <v>0</v>
      </c>
      <c r="D10" s="88">
        <v>0</v>
      </c>
      <c r="E10" s="11">
        <v>0</v>
      </c>
      <c r="F10" s="34"/>
      <c r="G10" s="11">
        <v>0</v>
      </c>
      <c r="H10" s="35"/>
      <c r="I10" s="12">
        <v>0</v>
      </c>
      <c r="J10" s="36"/>
      <c r="K10" s="46">
        <f>D10+E10+G10+I10</f>
        <v>0</v>
      </c>
      <c r="L10" s="43"/>
      <c r="M10" s="15">
        <f>C10-K10</f>
        <v>0</v>
      </c>
      <c r="N10" s="68">
        <f>K10</f>
        <v>0</v>
      </c>
    </row>
    <row r="11" spans="1:18" ht="6" customHeight="1" thickTop="1" x14ac:dyDescent="0.2">
      <c r="A11" s="53"/>
      <c r="B11" s="24"/>
      <c r="C11" s="89"/>
      <c r="D11" s="23"/>
      <c r="E11" s="23"/>
      <c r="F11" s="23"/>
      <c r="G11" s="23"/>
      <c r="H11" s="2"/>
      <c r="I11" s="23"/>
      <c r="J11" s="23"/>
      <c r="K11" s="44"/>
      <c r="L11" s="44"/>
      <c r="M11" s="49"/>
      <c r="N11" s="61"/>
    </row>
    <row r="12" spans="1:18" ht="13.5" thickBot="1" x14ac:dyDescent="0.25">
      <c r="A12" s="54" t="s">
        <v>41</v>
      </c>
      <c r="B12" s="3"/>
      <c r="C12" s="120"/>
      <c r="D12" s="121"/>
      <c r="E12" s="116"/>
      <c r="F12" s="116"/>
      <c r="G12" s="116"/>
      <c r="H12" s="116"/>
      <c r="I12" s="116"/>
      <c r="J12" s="116"/>
      <c r="K12" s="45"/>
      <c r="L12" s="45"/>
      <c r="M12" s="50"/>
      <c r="N12" s="62"/>
    </row>
    <row r="13" spans="1:18" ht="15.75" x14ac:dyDescent="0.2">
      <c r="A13" s="187" t="s">
        <v>129</v>
      </c>
      <c r="B13" s="188"/>
      <c r="C13" s="164">
        <f>D4*0.1</f>
        <v>0</v>
      </c>
      <c r="D13" s="165">
        <f>C13</f>
        <v>0</v>
      </c>
      <c r="E13" s="156"/>
      <c r="F13" s="157"/>
      <c r="G13" s="158"/>
      <c r="H13" s="159"/>
      <c r="I13" s="158"/>
      <c r="J13" s="160"/>
      <c r="K13" s="47">
        <f>D13</f>
        <v>0</v>
      </c>
      <c r="L13" s="41"/>
      <c r="M13" s="161"/>
      <c r="N13" s="62"/>
      <c r="O13" s="53"/>
    </row>
    <row r="14" spans="1:18" x14ac:dyDescent="0.2">
      <c r="A14" s="185" t="s">
        <v>42</v>
      </c>
      <c r="B14" s="186"/>
      <c r="C14" s="58">
        <v>0</v>
      </c>
      <c r="D14" s="90">
        <v>0</v>
      </c>
      <c r="E14" s="39">
        <v>0</v>
      </c>
      <c r="F14" s="38"/>
      <c r="G14" s="40">
        <v>0</v>
      </c>
      <c r="H14" s="31"/>
      <c r="I14" s="40">
        <v>0</v>
      </c>
      <c r="J14" s="41"/>
      <c r="K14" s="48">
        <f t="shared" ref="K14:K24" si="0">D14+E14+G14+I14</f>
        <v>0</v>
      </c>
      <c r="L14" s="41"/>
      <c r="M14" s="25"/>
      <c r="N14" s="62"/>
      <c r="O14" s="53"/>
    </row>
    <row r="15" spans="1:18" x14ac:dyDescent="0.2">
      <c r="A15" s="185" t="s">
        <v>43</v>
      </c>
      <c r="B15" s="186"/>
      <c r="C15" s="58">
        <v>0</v>
      </c>
      <c r="D15" s="90">
        <v>0</v>
      </c>
      <c r="E15" s="6">
        <v>0</v>
      </c>
      <c r="F15" s="38"/>
      <c r="G15" s="7">
        <v>0</v>
      </c>
      <c r="H15" s="31"/>
      <c r="I15" s="7">
        <v>0</v>
      </c>
      <c r="J15" s="41"/>
      <c r="K15" s="48">
        <f t="shared" si="0"/>
        <v>0</v>
      </c>
      <c r="L15" s="41"/>
      <c r="M15" s="18">
        <f>C15-K15</f>
        <v>0</v>
      </c>
      <c r="N15" s="62"/>
      <c r="O15" s="53"/>
    </row>
    <row r="16" spans="1:18" x14ac:dyDescent="0.2">
      <c r="A16" s="185" t="s">
        <v>44</v>
      </c>
      <c r="B16" s="186"/>
      <c r="C16" s="92">
        <v>0</v>
      </c>
      <c r="D16" s="91">
        <v>0</v>
      </c>
      <c r="E16" s="6">
        <v>0</v>
      </c>
      <c r="F16" s="37"/>
      <c r="G16" s="7">
        <v>0</v>
      </c>
      <c r="H16" s="31"/>
      <c r="I16" s="7">
        <v>0</v>
      </c>
      <c r="J16" s="41"/>
      <c r="K16" s="48">
        <f t="shared" si="0"/>
        <v>0</v>
      </c>
      <c r="L16" s="41"/>
      <c r="M16" s="18">
        <f>C16-K16</f>
        <v>0</v>
      </c>
      <c r="N16" s="62"/>
      <c r="O16" s="53"/>
    </row>
    <row r="17" spans="1:19" ht="66" customHeight="1" x14ac:dyDescent="0.2">
      <c r="A17" s="169" t="s">
        <v>126</v>
      </c>
      <c r="B17" s="170"/>
      <c r="C17" s="58">
        <v>0</v>
      </c>
      <c r="D17" s="90">
        <v>0</v>
      </c>
      <c r="E17" s="7">
        <v>0</v>
      </c>
      <c r="F17" s="56">
        <v>0</v>
      </c>
      <c r="G17" s="7">
        <v>0</v>
      </c>
      <c r="H17" s="56">
        <v>0</v>
      </c>
      <c r="I17" s="8">
        <v>0</v>
      </c>
      <c r="J17" s="58">
        <v>0</v>
      </c>
      <c r="K17" s="48">
        <f>D17+E17+G17+I17</f>
        <v>0</v>
      </c>
      <c r="L17" s="59">
        <f>SUM(F17,H17,J17)</f>
        <v>0</v>
      </c>
      <c r="M17" s="18">
        <f>C17-K17-L17</f>
        <v>0</v>
      </c>
      <c r="N17" s="62"/>
      <c r="O17" s="53"/>
      <c r="S17" s="2"/>
    </row>
    <row r="18" spans="1:19" ht="27" customHeight="1" x14ac:dyDescent="0.2">
      <c r="A18" s="169" t="s">
        <v>45</v>
      </c>
      <c r="B18" s="170"/>
      <c r="C18" s="58">
        <v>0</v>
      </c>
      <c r="D18" s="90">
        <v>0</v>
      </c>
      <c r="E18" s="6">
        <v>0</v>
      </c>
      <c r="F18" s="56">
        <v>0</v>
      </c>
      <c r="G18" s="7">
        <v>0</v>
      </c>
      <c r="H18" s="57">
        <v>0</v>
      </c>
      <c r="I18" s="8">
        <v>0</v>
      </c>
      <c r="J18" s="14">
        <v>0</v>
      </c>
      <c r="K18" s="48">
        <f t="shared" si="0"/>
        <v>0</v>
      </c>
      <c r="L18" s="59">
        <f>SUM(F18,H18,J18)</f>
        <v>0</v>
      </c>
      <c r="M18" s="18">
        <f>C18-K18-L18</f>
        <v>0</v>
      </c>
      <c r="N18" s="62"/>
    </row>
    <row r="19" spans="1:19" x14ac:dyDescent="0.2">
      <c r="A19" s="169" t="s">
        <v>46</v>
      </c>
      <c r="B19" s="170"/>
      <c r="C19" s="58">
        <v>0</v>
      </c>
      <c r="D19" s="90">
        <v>0</v>
      </c>
      <c r="E19" s="7">
        <v>0</v>
      </c>
      <c r="F19" s="104"/>
      <c r="G19" s="7">
        <v>0</v>
      </c>
      <c r="H19" s="31"/>
      <c r="I19" s="7">
        <v>0</v>
      </c>
      <c r="J19" s="41"/>
      <c r="K19" s="48">
        <f t="shared" si="0"/>
        <v>0</v>
      </c>
      <c r="L19" s="60">
        <f>F19</f>
        <v>0</v>
      </c>
      <c r="M19" s="18">
        <f>C19-K19-L19</f>
        <v>0</v>
      </c>
      <c r="N19" s="62"/>
    </row>
    <row r="20" spans="1:19" ht="15" customHeight="1" x14ac:dyDescent="0.2">
      <c r="A20" s="169" t="s">
        <v>125</v>
      </c>
      <c r="B20" s="170"/>
      <c r="C20" s="92">
        <v>0</v>
      </c>
      <c r="D20" s="91">
        <v>0</v>
      </c>
      <c r="E20" s="7">
        <v>0</v>
      </c>
      <c r="F20" s="37"/>
      <c r="G20" s="7">
        <v>0</v>
      </c>
      <c r="H20" s="31"/>
      <c r="I20" s="7">
        <v>0</v>
      </c>
      <c r="J20" s="41"/>
      <c r="K20" s="48">
        <f t="shared" si="0"/>
        <v>0</v>
      </c>
      <c r="L20" s="41"/>
      <c r="M20" s="18">
        <f>C20-K20</f>
        <v>0</v>
      </c>
      <c r="N20" s="62"/>
    </row>
    <row r="21" spans="1:19" ht="25.5" customHeight="1" x14ac:dyDescent="0.2">
      <c r="A21" s="169" t="s">
        <v>47</v>
      </c>
      <c r="B21" s="170"/>
      <c r="C21" s="92">
        <v>0</v>
      </c>
      <c r="D21" s="91">
        <v>0</v>
      </c>
      <c r="E21" s="7">
        <v>0</v>
      </c>
      <c r="F21" s="56">
        <v>0</v>
      </c>
      <c r="G21" s="7">
        <v>0</v>
      </c>
      <c r="H21" s="56">
        <v>0</v>
      </c>
      <c r="I21" s="8">
        <v>0</v>
      </c>
      <c r="J21" s="14">
        <v>0</v>
      </c>
      <c r="K21" s="48">
        <f t="shared" si="0"/>
        <v>0</v>
      </c>
      <c r="L21" s="59">
        <f>SUM(F21,H21,J21)</f>
        <v>0</v>
      </c>
      <c r="M21" s="18">
        <f>C21-K21-L21</f>
        <v>0</v>
      </c>
      <c r="N21" s="62"/>
    </row>
    <row r="22" spans="1:19" ht="30" customHeight="1" x14ac:dyDescent="0.2">
      <c r="A22" s="171" t="s">
        <v>123</v>
      </c>
      <c r="B22" s="172"/>
      <c r="C22" s="92">
        <v>0</v>
      </c>
      <c r="D22" s="91">
        <v>0</v>
      </c>
      <c r="E22" s="7">
        <v>0</v>
      </c>
      <c r="F22" s="56">
        <v>0</v>
      </c>
      <c r="G22" s="7">
        <v>0</v>
      </c>
      <c r="H22" s="56">
        <v>0</v>
      </c>
      <c r="I22" s="8">
        <v>0</v>
      </c>
      <c r="J22" s="58">
        <v>0</v>
      </c>
      <c r="K22" s="48">
        <f t="shared" si="0"/>
        <v>0</v>
      </c>
      <c r="L22" s="59">
        <f>SUM(F22,H22,J22)</f>
        <v>0</v>
      </c>
      <c r="M22" s="18">
        <f>C22-K22-L22</f>
        <v>0</v>
      </c>
      <c r="N22" s="62"/>
      <c r="O22" s="53"/>
    </row>
    <row r="23" spans="1:19" ht="15" customHeight="1" x14ac:dyDescent="0.2">
      <c r="A23" s="171" t="s">
        <v>121</v>
      </c>
      <c r="B23" s="172"/>
      <c r="C23" s="58">
        <v>0</v>
      </c>
      <c r="D23" s="90">
        <v>0</v>
      </c>
      <c r="E23" s="7">
        <v>0</v>
      </c>
      <c r="F23" s="56">
        <v>0</v>
      </c>
      <c r="G23" s="7">
        <v>0</v>
      </c>
      <c r="H23" s="56">
        <v>0</v>
      </c>
      <c r="I23" s="8">
        <v>0</v>
      </c>
      <c r="J23" s="58">
        <v>0</v>
      </c>
      <c r="K23" s="48">
        <f t="shared" si="0"/>
        <v>0</v>
      </c>
      <c r="L23" s="59">
        <f>SUM(F23,H23,J23)</f>
        <v>0</v>
      </c>
      <c r="M23" s="18">
        <f>C23-K23-L23</f>
        <v>0</v>
      </c>
      <c r="N23" s="62"/>
      <c r="O23" s="53"/>
    </row>
    <row r="24" spans="1:19" ht="30" customHeight="1" x14ac:dyDescent="0.2">
      <c r="A24" s="171" t="s">
        <v>119</v>
      </c>
      <c r="B24" s="172"/>
      <c r="C24" s="58">
        <v>0</v>
      </c>
      <c r="D24" s="90">
        <v>0</v>
      </c>
      <c r="E24" s="7">
        <v>0</v>
      </c>
      <c r="F24" s="56">
        <v>0</v>
      </c>
      <c r="G24" s="7">
        <v>0</v>
      </c>
      <c r="H24" s="56">
        <v>0</v>
      </c>
      <c r="I24" s="8">
        <v>0</v>
      </c>
      <c r="J24" s="58">
        <v>0</v>
      </c>
      <c r="K24" s="48">
        <f t="shared" si="0"/>
        <v>0</v>
      </c>
      <c r="L24" s="59">
        <f>SUM(F24,H24,J24)</f>
        <v>0</v>
      </c>
      <c r="M24" s="18">
        <f>C24-K24-L24</f>
        <v>0</v>
      </c>
      <c r="N24" s="62"/>
    </row>
    <row r="25" spans="1:19" ht="16.5" customHeight="1" x14ac:dyDescent="0.25">
      <c r="A25" s="183" t="s">
        <v>21</v>
      </c>
      <c r="B25" s="184"/>
      <c r="C25" s="93">
        <f>SUM(C13:C24)</f>
        <v>0</v>
      </c>
      <c r="D25" s="94">
        <f>SUM(D13:D24)</f>
        <v>0</v>
      </c>
      <c r="E25" s="32">
        <f>SUM(E14:E24)</f>
        <v>0</v>
      </c>
      <c r="F25" s="32">
        <f>SUM(F17,F18,F21,F22,F23,F24)</f>
        <v>0</v>
      </c>
      <c r="G25" s="17">
        <f>SUM(G13:G24)</f>
        <v>0</v>
      </c>
      <c r="H25" s="32">
        <f>SUM(H17,H18,H21,H22,H23,H24)</f>
        <v>0</v>
      </c>
      <c r="I25" s="17">
        <f>SUM(I13:I24)</f>
        <v>0</v>
      </c>
      <c r="J25" s="32">
        <f>SUM(J17,J18,J21,J22,J23,J24)</f>
        <v>0</v>
      </c>
      <c r="K25" s="78">
        <f>SUM(D25,E25,G25,I25)</f>
        <v>0</v>
      </c>
      <c r="L25" s="77">
        <f>SUM(F25,H25,J25)</f>
        <v>0</v>
      </c>
      <c r="M25" s="77">
        <f>SUM(M13:M24)</f>
        <v>0</v>
      </c>
      <c r="N25" s="63"/>
    </row>
    <row r="26" spans="1:19" ht="16.5" customHeight="1" x14ac:dyDescent="0.25">
      <c r="A26" s="98"/>
      <c r="B26" s="99"/>
      <c r="C26" s="100"/>
      <c r="D26" s="41"/>
      <c r="E26" s="41"/>
      <c r="F26" s="41"/>
      <c r="G26" s="41"/>
      <c r="H26" s="31"/>
      <c r="I26" s="41"/>
      <c r="J26" s="41"/>
      <c r="K26" s="79">
        <f>SUM(K13:K24)</f>
        <v>0</v>
      </c>
      <c r="L26" s="80">
        <f>SUM(L17,L18,L19,L21,L22,L23,L24)</f>
        <v>0</v>
      </c>
      <c r="M26" s="107"/>
      <c r="N26" s="108"/>
    </row>
    <row r="27" spans="1:19" ht="18" customHeight="1" thickBot="1" x14ac:dyDescent="0.25">
      <c r="A27" s="101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111"/>
      <c r="M27" s="110"/>
      <c r="N27" s="109" t="s">
        <v>116</v>
      </c>
      <c r="O27" s="53"/>
    </row>
    <row r="28" spans="1:19" ht="26.1" customHeight="1" thickTop="1" x14ac:dyDescent="0.2">
      <c r="A28" s="173" t="s">
        <v>5</v>
      </c>
      <c r="B28" s="174"/>
      <c r="C28" s="95">
        <f>C10+C25</f>
        <v>0</v>
      </c>
      <c r="D28" s="96">
        <f>D10+D25</f>
        <v>0</v>
      </c>
      <c r="E28" s="20">
        <f>E10+E25</f>
        <v>0</v>
      </c>
      <c r="F28" s="20">
        <f>F25</f>
        <v>0</v>
      </c>
      <c r="G28" s="20">
        <f>G25+G10</f>
        <v>0</v>
      </c>
      <c r="H28" s="72">
        <f>H25</f>
        <v>0</v>
      </c>
      <c r="I28" s="20">
        <f>I25+I10</f>
        <v>0</v>
      </c>
      <c r="J28" s="74">
        <f>J25</f>
        <v>0</v>
      </c>
      <c r="K28" s="82">
        <f>K25+K10</f>
        <v>0</v>
      </c>
      <c r="L28" s="83">
        <f>L25</f>
        <v>0</v>
      </c>
      <c r="M28" s="84">
        <f>M25+M10</f>
        <v>0</v>
      </c>
      <c r="N28" s="81">
        <f>SUM(E28:J28)+M28</f>
        <v>0</v>
      </c>
      <c r="O28" s="53"/>
    </row>
    <row r="29" spans="1:19" ht="27.75" customHeight="1" thickBot="1" x14ac:dyDescent="0.25">
      <c r="A29" s="181" t="s">
        <v>118</v>
      </c>
      <c r="B29" s="182"/>
      <c r="C29" s="182"/>
      <c r="D29" s="97" t="e">
        <f>(D28/C28)</f>
        <v>#DIV/0!</v>
      </c>
      <c r="E29" s="21" t="e">
        <f>(E28/C28)</f>
        <v>#DIV/0!</v>
      </c>
      <c r="F29" s="21" t="e">
        <f>F28/C28</f>
        <v>#DIV/0!</v>
      </c>
      <c r="G29" s="21" t="e">
        <f>(G28/C28)</f>
        <v>#DIV/0!</v>
      </c>
      <c r="H29" s="73" t="e">
        <f>H28/C28</f>
        <v>#DIV/0!</v>
      </c>
      <c r="I29" s="21" t="e">
        <f>(I28/C28)</f>
        <v>#DIV/0!</v>
      </c>
      <c r="J29" s="16" t="e">
        <f>J28/C28</f>
        <v>#DIV/0!</v>
      </c>
      <c r="K29" s="112"/>
      <c r="L29" s="114"/>
      <c r="M29" s="19" t="e">
        <f>M28/C28</f>
        <v>#DIV/0!</v>
      </c>
      <c r="N29" s="22" t="e">
        <f>SUM(E29:J29)+M29</f>
        <v>#DIV/0!</v>
      </c>
      <c r="O29" s="53"/>
    </row>
    <row r="30" spans="1:19" ht="45" customHeight="1" thickTop="1" thickBot="1" x14ac:dyDescent="0.3">
      <c r="A30" s="66" t="s">
        <v>113</v>
      </c>
      <c r="B30" s="71" t="s">
        <v>14</v>
      </c>
      <c r="C30" s="106">
        <f>SUM(K10,M10,K26,M25,L28)</f>
        <v>0</v>
      </c>
      <c r="D30" s="105" t="e">
        <f>SUM(D29:J29)+M29</f>
        <v>#DIV/0!</v>
      </c>
      <c r="E30" s="67"/>
      <c r="F30" s="67"/>
      <c r="G30" s="67"/>
      <c r="H30" s="67"/>
      <c r="I30" s="67"/>
      <c r="J30" s="67"/>
      <c r="K30" s="113"/>
      <c r="L30" s="115"/>
      <c r="M30" s="102" t="s">
        <v>114</v>
      </c>
      <c r="N30" s="103" t="e">
        <f>(F28+H28+J28)/N28</f>
        <v>#DIV/0!</v>
      </c>
      <c r="O30" s="53"/>
    </row>
    <row r="31" spans="1:19" ht="13.5" thickTop="1" x14ac:dyDescent="0.2">
      <c r="A31" s="1" t="s">
        <v>34</v>
      </c>
      <c r="H31" s="2"/>
    </row>
    <row r="32" spans="1:19" ht="13.5" thickBot="1" x14ac:dyDescent="0.25">
      <c r="A32" s="151" t="s">
        <v>92</v>
      </c>
      <c r="H32" s="2"/>
    </row>
    <row r="33" spans="1:14" x14ac:dyDescent="0.2">
      <c r="A33" s="175"/>
      <c r="B33" s="176"/>
      <c r="C33" s="176"/>
      <c r="D33" s="176"/>
      <c r="E33" s="176"/>
      <c r="F33" s="176"/>
      <c r="G33" s="176"/>
      <c r="H33" s="176"/>
      <c r="I33" s="176"/>
      <c r="J33" s="176"/>
      <c r="K33" s="176"/>
      <c r="L33" s="176"/>
      <c r="M33" s="176"/>
      <c r="N33" s="177"/>
    </row>
    <row r="34" spans="1:14" ht="13.5" thickBot="1" x14ac:dyDescent="0.25">
      <c r="A34" s="178"/>
      <c r="B34" s="179"/>
      <c r="C34" s="179"/>
      <c r="D34" s="179"/>
      <c r="E34" s="179"/>
      <c r="F34" s="179"/>
      <c r="G34" s="179"/>
      <c r="H34" s="179"/>
      <c r="I34" s="179"/>
      <c r="J34" s="179"/>
      <c r="K34" s="179"/>
      <c r="L34" s="179"/>
      <c r="M34" s="179"/>
      <c r="N34" s="180"/>
    </row>
    <row r="35" spans="1:14" x14ac:dyDescent="0.2">
      <c r="A35" s="166" t="s">
        <v>91</v>
      </c>
      <c r="B35" s="166"/>
      <c r="C35" s="166"/>
      <c r="D35" s="166"/>
      <c r="E35" s="166"/>
      <c r="F35" s="166"/>
      <c r="G35" s="166"/>
      <c r="H35" s="166"/>
      <c r="I35" s="166"/>
      <c r="J35" s="166"/>
    </row>
    <row r="36" spans="1:14" ht="6.75" customHeight="1" x14ac:dyDescent="0.2"/>
    <row r="37" spans="1:14" ht="15.75" x14ac:dyDescent="0.25">
      <c r="A37" s="28" t="s">
        <v>22</v>
      </c>
      <c r="B37" s="28"/>
    </row>
    <row r="38" spans="1:14" ht="15.75" x14ac:dyDescent="0.25">
      <c r="A38" s="28"/>
      <c r="B38" s="28" t="s">
        <v>7</v>
      </c>
    </row>
    <row r="39" spans="1:14" ht="15.75" x14ac:dyDescent="0.25">
      <c r="A39" s="28" t="s">
        <v>134</v>
      </c>
      <c r="B39" s="28"/>
    </row>
    <row r="40" spans="1:14" ht="15.75" x14ac:dyDescent="0.25">
      <c r="A40" s="28"/>
      <c r="B40" s="28" t="s">
        <v>39</v>
      </c>
    </row>
    <row r="41" spans="1:14" ht="15.75" x14ac:dyDescent="0.25">
      <c r="A41" s="28" t="s">
        <v>23</v>
      </c>
      <c r="B41" s="28"/>
    </row>
    <row r="42" spans="1:14" ht="15.75" x14ac:dyDescent="0.25">
      <c r="A42" s="28"/>
      <c r="B42" s="28" t="s">
        <v>24</v>
      </c>
    </row>
    <row r="43" spans="1:14" ht="15.75" x14ac:dyDescent="0.25">
      <c r="A43" s="28" t="s">
        <v>25</v>
      </c>
      <c r="B43" s="28"/>
    </row>
    <row r="44" spans="1:14" ht="15.75" x14ac:dyDescent="0.25">
      <c r="A44" s="28"/>
      <c r="B44" s="28" t="s">
        <v>26</v>
      </c>
    </row>
    <row r="45" spans="1:14" ht="15.75" x14ac:dyDescent="0.25">
      <c r="A45" s="28" t="s">
        <v>93</v>
      </c>
      <c r="B45" s="28"/>
    </row>
    <row r="46" spans="1:14" ht="15.75" x14ac:dyDescent="0.25">
      <c r="A46" s="28"/>
      <c r="B46" s="28" t="s">
        <v>94</v>
      </c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</row>
    <row r="47" spans="1:14" ht="15.75" x14ac:dyDescent="0.25">
      <c r="A47" s="28" t="s">
        <v>27</v>
      </c>
      <c r="B47" s="28"/>
    </row>
    <row r="48" spans="1:14" ht="15.75" x14ac:dyDescent="0.25">
      <c r="A48" s="28" t="s">
        <v>28</v>
      </c>
      <c r="B48" s="28"/>
    </row>
    <row r="49" spans="1:14" ht="15.75" x14ac:dyDescent="0.25">
      <c r="A49" s="28" t="s">
        <v>20</v>
      </c>
      <c r="B49" s="28"/>
    </row>
    <row r="50" spans="1:14" ht="15.75" x14ac:dyDescent="0.25">
      <c r="A50" s="28"/>
      <c r="B50" s="28" t="s">
        <v>29</v>
      </c>
    </row>
    <row r="51" spans="1:14" ht="15.75" x14ac:dyDescent="0.25">
      <c r="A51" s="28"/>
      <c r="B51" s="28" t="s">
        <v>30</v>
      </c>
    </row>
    <row r="52" spans="1:14" ht="15.75" x14ac:dyDescent="0.25">
      <c r="A52" s="28" t="s">
        <v>36</v>
      </c>
      <c r="B52" s="28"/>
    </row>
    <row r="53" spans="1:14" ht="15.75" x14ac:dyDescent="0.25">
      <c r="A53" s="28"/>
      <c r="B53" s="28" t="s">
        <v>37</v>
      </c>
    </row>
    <row r="54" spans="1:14" ht="15.75" x14ac:dyDescent="0.25">
      <c r="A54" s="28"/>
      <c r="B54" s="28" t="s">
        <v>38</v>
      </c>
    </row>
    <row r="55" spans="1:14" ht="15.75" x14ac:dyDescent="0.25">
      <c r="A55" s="28" t="s">
        <v>128</v>
      </c>
      <c r="B55" s="28"/>
    </row>
    <row r="56" spans="1:14" ht="15.75" x14ac:dyDescent="0.25">
      <c r="A56" s="28" t="s">
        <v>127</v>
      </c>
      <c r="B56" s="28"/>
    </row>
    <row r="57" spans="1:14" ht="15.75" x14ac:dyDescent="0.25">
      <c r="A57" s="28"/>
      <c r="B57" s="28" t="s">
        <v>31</v>
      </c>
    </row>
    <row r="58" spans="1:14" ht="15.75" x14ac:dyDescent="0.25">
      <c r="A58" s="28"/>
      <c r="B58" s="28" t="s">
        <v>32</v>
      </c>
    </row>
    <row r="59" spans="1:14" ht="15.75" x14ac:dyDescent="0.25">
      <c r="A59" s="28" t="s">
        <v>124</v>
      </c>
      <c r="B59" s="28"/>
    </row>
    <row r="60" spans="1:14" ht="15.75" x14ac:dyDescent="0.25">
      <c r="A60" s="28" t="s">
        <v>122</v>
      </c>
      <c r="B60" s="28"/>
    </row>
    <row r="61" spans="1:14" ht="15.75" x14ac:dyDescent="0.25">
      <c r="A61" s="162" t="s">
        <v>133</v>
      </c>
      <c r="B61" s="162"/>
      <c r="C61" s="163"/>
      <c r="D61" s="163"/>
      <c r="E61" s="163"/>
      <c r="F61" s="163"/>
      <c r="G61" s="163"/>
      <c r="H61" s="163"/>
      <c r="I61" s="163"/>
      <c r="J61" s="163"/>
      <c r="K61" s="163"/>
      <c r="L61" s="163"/>
      <c r="M61" s="163"/>
      <c r="N61" s="163"/>
    </row>
    <row r="62" spans="1:14" ht="15.75" x14ac:dyDescent="0.25">
      <c r="A62" s="162"/>
      <c r="B62" s="162" t="s">
        <v>131</v>
      </c>
      <c r="C62" s="163"/>
      <c r="D62" s="163"/>
      <c r="E62" s="163"/>
      <c r="F62" s="163"/>
      <c r="G62" s="163"/>
      <c r="H62" s="163"/>
      <c r="I62" s="163"/>
      <c r="J62" s="163"/>
      <c r="K62" s="163"/>
      <c r="L62" s="163"/>
      <c r="M62" s="163"/>
      <c r="N62" s="163"/>
    </row>
    <row r="63" spans="1:14" ht="15.75" x14ac:dyDescent="0.25">
      <c r="A63" s="162"/>
      <c r="B63" s="162" t="s">
        <v>132</v>
      </c>
      <c r="C63" s="163"/>
      <c r="D63" s="163"/>
      <c r="E63" s="163"/>
      <c r="F63" s="163"/>
      <c r="G63" s="163"/>
      <c r="H63" s="163"/>
      <c r="I63" s="163"/>
      <c r="J63" s="163"/>
      <c r="K63" s="163"/>
      <c r="L63" s="163"/>
      <c r="M63" s="163"/>
      <c r="N63" s="163"/>
    </row>
    <row r="64" spans="1:14" ht="15.75" x14ac:dyDescent="0.25">
      <c r="A64" s="28" t="s">
        <v>120</v>
      </c>
      <c r="B64" s="28"/>
    </row>
    <row r="65" spans="1:2" ht="15.75" x14ac:dyDescent="0.25">
      <c r="A65" s="28"/>
      <c r="B65" s="28" t="s">
        <v>33</v>
      </c>
    </row>
    <row r="66" spans="1:2" ht="15.75" x14ac:dyDescent="0.25">
      <c r="A66" s="28" t="s">
        <v>135</v>
      </c>
      <c r="B66" s="28"/>
    </row>
    <row r="67" spans="1:2" ht="15.75" x14ac:dyDescent="0.25">
      <c r="A67" s="28" t="s">
        <v>117</v>
      </c>
      <c r="B67" s="28"/>
    </row>
    <row r="68" spans="1:2" ht="13.5" customHeight="1" x14ac:dyDescent="0.25">
      <c r="A68" s="28"/>
      <c r="B68" s="28" t="s">
        <v>6</v>
      </c>
    </row>
    <row r="69" spans="1:2" ht="15.75" x14ac:dyDescent="0.25">
      <c r="A69" s="28" t="s">
        <v>115</v>
      </c>
      <c r="B69" s="28"/>
    </row>
    <row r="70" spans="1:2" ht="15.75" x14ac:dyDescent="0.25">
      <c r="A70" s="28" t="s">
        <v>112</v>
      </c>
      <c r="B70" s="28"/>
    </row>
    <row r="71" spans="1:2" ht="15.75" x14ac:dyDescent="0.25">
      <c r="B71" s="28"/>
    </row>
  </sheetData>
  <mergeCells count="34">
    <mergeCell ref="A35:J35"/>
    <mergeCell ref="A1:J1"/>
    <mergeCell ref="B2:D2"/>
    <mergeCell ref="E2:F2"/>
    <mergeCell ref="G2:J2"/>
    <mergeCell ref="A4:C4"/>
    <mergeCell ref="G4:J4"/>
    <mergeCell ref="A6:C6"/>
    <mergeCell ref="D6:J6"/>
    <mergeCell ref="C7:C8"/>
    <mergeCell ref="D7:D8"/>
    <mergeCell ref="E7:H7"/>
    <mergeCell ref="I7:J7"/>
    <mergeCell ref="A19:B19"/>
    <mergeCell ref="K7:K8"/>
    <mergeCell ref="L7:L8"/>
    <mergeCell ref="M7:M8"/>
    <mergeCell ref="N7:N9"/>
    <mergeCell ref="A10:B10"/>
    <mergeCell ref="A13:B13"/>
    <mergeCell ref="A14:B14"/>
    <mergeCell ref="A15:B15"/>
    <mergeCell ref="A16:B16"/>
    <mergeCell ref="A17:B17"/>
    <mergeCell ref="A18:B18"/>
    <mergeCell ref="A20:B20"/>
    <mergeCell ref="A21:B21"/>
    <mergeCell ref="A22:B22"/>
    <mergeCell ref="A23:B23"/>
    <mergeCell ref="A24:B24"/>
    <mergeCell ref="A25:B25"/>
    <mergeCell ref="A28:B28"/>
    <mergeCell ref="A29:C29"/>
    <mergeCell ref="A33:N34"/>
  </mergeCells>
  <pageMargins left="0.7" right="0.7" top="0.75" bottom="0.75" header="0.3" footer="0.3"/>
  <pageSetup scale="66" fitToHeight="0" orientation="landscape" r:id="rId1"/>
  <rowBreaks count="1" manualBreakCount="1">
    <brk id="33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2"/>
  <dimension ref="A1:M128"/>
  <sheetViews>
    <sheetView zoomScaleNormal="100" workbookViewId="0">
      <selection activeCell="H9" sqref="H9"/>
    </sheetView>
  </sheetViews>
  <sheetFormatPr defaultRowHeight="12.75" x14ac:dyDescent="0.2"/>
  <cols>
    <col min="1" max="1" width="10.7109375" customWidth="1"/>
    <col min="3" max="3" width="10.85546875" bestFit="1" customWidth="1"/>
    <col min="4" max="4" width="9.28515625" bestFit="1" customWidth="1"/>
    <col min="5" max="5" width="10.42578125" bestFit="1" customWidth="1"/>
    <col min="7" max="7" width="10.28515625" bestFit="1" customWidth="1"/>
    <col min="8" max="8" width="9.28515625" bestFit="1" customWidth="1"/>
    <col min="9" max="9" width="10.7109375" customWidth="1"/>
    <col min="11" max="11" width="10.7109375" customWidth="1"/>
    <col min="13" max="13" width="10.7109375" customWidth="1"/>
  </cols>
  <sheetData>
    <row r="1" spans="1:8" x14ac:dyDescent="0.2">
      <c r="A1" s="149" t="s">
        <v>54</v>
      </c>
      <c r="B1" s="150"/>
      <c r="C1" s="150"/>
      <c r="D1" s="150"/>
      <c r="E1" s="150"/>
      <c r="F1" s="150"/>
      <c r="G1" s="150"/>
    </row>
    <row r="2" spans="1:8" x14ac:dyDescent="0.2">
      <c r="A2" s="123" t="s">
        <v>83</v>
      </c>
    </row>
    <row r="3" spans="1:8" x14ac:dyDescent="0.2">
      <c r="A3" s="123"/>
    </row>
    <row r="5" spans="1:8" s="137" customFormat="1" ht="15" x14ac:dyDescent="0.2">
      <c r="A5" s="136" t="s">
        <v>87</v>
      </c>
    </row>
    <row r="7" spans="1:8" ht="15" x14ac:dyDescent="0.2">
      <c r="A7" s="126" t="s">
        <v>51</v>
      </c>
    </row>
    <row r="8" spans="1:8" ht="15" x14ac:dyDescent="0.2">
      <c r="A8" s="122" t="s">
        <v>108</v>
      </c>
    </row>
    <row r="9" spans="1:8" ht="15" x14ac:dyDescent="0.2">
      <c r="B9" s="122" t="s">
        <v>55</v>
      </c>
      <c r="H9" s="145"/>
    </row>
    <row r="10" spans="1:8" ht="15" x14ac:dyDescent="0.2">
      <c r="B10" s="122" t="s">
        <v>56</v>
      </c>
      <c r="H10" s="130"/>
    </row>
    <row r="11" spans="1:8" ht="15" x14ac:dyDescent="0.2">
      <c r="A11" s="122" t="s">
        <v>71</v>
      </c>
      <c r="B11" s="122"/>
      <c r="H11" s="133"/>
    </row>
    <row r="12" spans="1:8" ht="15" x14ac:dyDescent="0.2">
      <c r="A12" s="122" t="s">
        <v>57</v>
      </c>
    </row>
    <row r="13" spans="1:8" x14ac:dyDescent="0.2">
      <c r="A13" s="127">
        <v>1500</v>
      </c>
      <c r="B13" s="124" t="s">
        <v>48</v>
      </c>
      <c r="C13" s="134">
        <f>H9</f>
        <v>0</v>
      </c>
      <c r="D13" s="124" t="s">
        <v>48</v>
      </c>
      <c r="E13" s="134">
        <f>H10</f>
        <v>0</v>
      </c>
      <c r="F13" s="124" t="s">
        <v>49</v>
      </c>
      <c r="G13" s="131">
        <f>SUM(A13:F13)</f>
        <v>1500</v>
      </c>
    </row>
    <row r="15" spans="1:8" ht="15" x14ac:dyDescent="0.2">
      <c r="A15" s="126" t="s">
        <v>50</v>
      </c>
    </row>
    <row r="16" spans="1:8" ht="15" x14ac:dyDescent="0.2">
      <c r="A16" s="122" t="s">
        <v>109</v>
      </c>
    </row>
    <row r="17" spans="1:9" ht="15" x14ac:dyDescent="0.2">
      <c r="B17" s="122" t="s">
        <v>58</v>
      </c>
      <c r="I17" s="130"/>
    </row>
    <row r="18" spans="1:9" ht="15" x14ac:dyDescent="0.2">
      <c r="B18" s="122" t="s">
        <v>59</v>
      </c>
      <c r="I18" s="130"/>
    </row>
    <row r="19" spans="1:9" ht="15" x14ac:dyDescent="0.2">
      <c r="A19" s="122" t="s">
        <v>72</v>
      </c>
      <c r="G19" s="129"/>
    </row>
    <row r="20" spans="1:9" ht="15" x14ac:dyDescent="0.2">
      <c r="A20" s="122" t="s">
        <v>60</v>
      </c>
    </row>
    <row r="21" spans="1:9" x14ac:dyDescent="0.2">
      <c r="A21" s="128">
        <v>1500</v>
      </c>
      <c r="B21" s="124" t="s">
        <v>48</v>
      </c>
      <c r="C21" s="142">
        <f>0.5*I17</f>
        <v>0</v>
      </c>
      <c r="D21" s="124" t="s">
        <v>48</v>
      </c>
      <c r="E21" s="142">
        <f>0.5*I18</f>
        <v>0</v>
      </c>
      <c r="F21" s="124" t="s">
        <v>49</v>
      </c>
      <c r="G21" s="132">
        <f>SUM(A21:E21)</f>
        <v>1500</v>
      </c>
    </row>
    <row r="23" spans="1:9" ht="15" x14ac:dyDescent="0.2">
      <c r="A23" s="126" t="s">
        <v>84</v>
      </c>
    </row>
    <row r="24" spans="1:9" ht="15" x14ac:dyDescent="0.2">
      <c r="A24" s="122"/>
    </row>
    <row r="25" spans="1:9" ht="15" x14ac:dyDescent="0.2">
      <c r="A25" s="126" t="s">
        <v>85</v>
      </c>
    </row>
    <row r="27" spans="1:9" s="135" customFormat="1" ht="15" x14ac:dyDescent="0.2">
      <c r="A27" s="139" t="s">
        <v>52</v>
      </c>
    </row>
    <row r="28" spans="1:9" ht="15" x14ac:dyDescent="0.2">
      <c r="A28" s="122" t="s">
        <v>82</v>
      </c>
    </row>
    <row r="29" spans="1:9" s="123" customFormat="1" ht="15" x14ac:dyDescent="0.2">
      <c r="A29" s="147">
        <f>G13</f>
        <v>1500</v>
      </c>
      <c r="B29" s="124" t="s">
        <v>74</v>
      </c>
      <c r="C29" s="148">
        <f>-G21</f>
        <v>-1500</v>
      </c>
      <c r="D29" s="124" t="s">
        <v>49</v>
      </c>
      <c r="E29" s="132">
        <f>SUM(A29:C29)</f>
        <v>0</v>
      </c>
    </row>
    <row r="30" spans="1:9" s="123" customFormat="1" ht="15" x14ac:dyDescent="0.2">
      <c r="A30" s="122"/>
    </row>
    <row r="31" spans="1:9" ht="15" x14ac:dyDescent="0.2">
      <c r="A31" s="126" t="s">
        <v>53</v>
      </c>
    </row>
    <row r="33" spans="1:11" ht="15" x14ac:dyDescent="0.2">
      <c r="A33" s="126" t="s">
        <v>86</v>
      </c>
    </row>
    <row r="36" spans="1:11" s="137" customFormat="1" ht="15" x14ac:dyDescent="0.2">
      <c r="A36" s="136" t="s">
        <v>88</v>
      </c>
    </row>
    <row r="38" spans="1:11" ht="15" x14ac:dyDescent="0.2">
      <c r="A38" s="126" t="s">
        <v>51</v>
      </c>
    </row>
    <row r="39" spans="1:11" ht="15" x14ac:dyDescent="0.2">
      <c r="A39" s="122" t="s">
        <v>108</v>
      </c>
    </row>
    <row r="40" spans="1:11" ht="15" x14ac:dyDescent="0.2">
      <c r="A40" s="122"/>
      <c r="B40" s="122" t="s">
        <v>61</v>
      </c>
      <c r="H40" s="130"/>
    </row>
    <row r="41" spans="1:11" ht="15" x14ac:dyDescent="0.2">
      <c r="A41" s="122"/>
      <c r="B41" s="122" t="s">
        <v>62</v>
      </c>
      <c r="H41" s="130"/>
    </row>
    <row r="42" spans="1:11" ht="15" x14ac:dyDescent="0.2">
      <c r="B42" s="122" t="s">
        <v>55</v>
      </c>
      <c r="H42" s="130"/>
    </row>
    <row r="43" spans="1:11" ht="15" x14ac:dyDescent="0.2">
      <c r="B43" s="122" t="s">
        <v>56</v>
      </c>
      <c r="H43" s="130"/>
    </row>
    <row r="44" spans="1:11" ht="15" x14ac:dyDescent="0.2">
      <c r="B44" s="122" t="s">
        <v>63</v>
      </c>
      <c r="H44" s="130"/>
    </row>
    <row r="45" spans="1:11" ht="15" x14ac:dyDescent="0.2">
      <c r="A45" s="122" t="s">
        <v>71</v>
      </c>
      <c r="B45" s="122"/>
      <c r="H45" s="133"/>
    </row>
    <row r="46" spans="1:11" ht="15" x14ac:dyDescent="0.2">
      <c r="A46" s="122" t="s">
        <v>67</v>
      </c>
    </row>
    <row r="47" spans="1:11" ht="15" x14ac:dyDescent="0.2">
      <c r="A47" s="122" t="s">
        <v>68</v>
      </c>
    </row>
    <row r="48" spans="1:11" x14ac:dyDescent="0.2">
      <c r="A48" s="127">
        <f>H40</f>
        <v>0</v>
      </c>
      <c r="B48" s="124" t="s">
        <v>48</v>
      </c>
      <c r="C48" s="134">
        <f>H41</f>
        <v>0</v>
      </c>
      <c r="D48" s="124" t="s">
        <v>48</v>
      </c>
      <c r="E48" s="134">
        <f>H42</f>
        <v>0</v>
      </c>
      <c r="F48" s="124" t="s">
        <v>48</v>
      </c>
      <c r="G48" s="125">
        <f>H43</f>
        <v>0</v>
      </c>
      <c r="H48" s="124" t="s">
        <v>48</v>
      </c>
      <c r="I48" s="125">
        <f>H44</f>
        <v>0</v>
      </c>
      <c r="J48" s="124" t="s">
        <v>49</v>
      </c>
      <c r="K48" s="131">
        <f>SUM(A48:I48)</f>
        <v>0</v>
      </c>
    </row>
    <row r="50" spans="1:11" s="135" customFormat="1" ht="15" x14ac:dyDescent="0.2">
      <c r="A50" s="139" t="s">
        <v>50</v>
      </c>
    </row>
    <row r="51" spans="1:11" ht="15" x14ac:dyDescent="0.2">
      <c r="A51" s="122" t="s">
        <v>110</v>
      </c>
    </row>
    <row r="52" spans="1:11" ht="15" x14ac:dyDescent="0.2">
      <c r="A52" s="122"/>
      <c r="B52" s="122" t="s">
        <v>64</v>
      </c>
      <c r="I52" s="130"/>
    </row>
    <row r="53" spans="1:11" ht="15" x14ac:dyDescent="0.2">
      <c r="A53" s="122"/>
      <c r="B53" s="122" t="s">
        <v>65</v>
      </c>
      <c r="I53" s="130"/>
    </row>
    <row r="54" spans="1:11" ht="15" x14ac:dyDescent="0.2">
      <c r="B54" s="122" t="s">
        <v>58</v>
      </c>
      <c r="I54" s="130"/>
    </row>
    <row r="55" spans="1:11" ht="15" x14ac:dyDescent="0.2">
      <c r="B55" s="122" t="s">
        <v>59</v>
      </c>
      <c r="I55" s="130"/>
    </row>
    <row r="56" spans="1:11" ht="15" x14ac:dyDescent="0.2">
      <c r="B56" s="122" t="s">
        <v>66</v>
      </c>
      <c r="I56" s="130"/>
    </row>
    <row r="57" spans="1:11" ht="15" x14ac:dyDescent="0.2">
      <c r="A57" s="122" t="s">
        <v>72</v>
      </c>
      <c r="G57" s="129"/>
    </row>
    <row r="58" spans="1:11" ht="15" x14ac:dyDescent="0.2">
      <c r="A58" s="122" t="s">
        <v>69</v>
      </c>
    </row>
    <row r="59" spans="1:11" ht="15" x14ac:dyDescent="0.2">
      <c r="A59" s="122" t="s">
        <v>70</v>
      </c>
    </row>
    <row r="60" spans="1:11" x14ac:dyDescent="0.2">
      <c r="A60" s="127">
        <f>I52</f>
        <v>0</v>
      </c>
      <c r="B60" s="124" t="s">
        <v>48</v>
      </c>
      <c r="C60" s="134">
        <f>I53</f>
        <v>0</v>
      </c>
      <c r="D60" s="124" t="s">
        <v>48</v>
      </c>
      <c r="E60" s="142">
        <f>0.5*I54</f>
        <v>0</v>
      </c>
      <c r="F60" s="124" t="s">
        <v>48</v>
      </c>
      <c r="G60" s="141">
        <f>0.5*I55</f>
        <v>0</v>
      </c>
      <c r="H60" s="124" t="s">
        <v>48</v>
      </c>
      <c r="I60" s="125">
        <f>I56</f>
        <v>0</v>
      </c>
      <c r="J60" s="124" t="s">
        <v>49</v>
      </c>
      <c r="K60" s="143">
        <f>SUM(A60:I60)</f>
        <v>0</v>
      </c>
    </row>
    <row r="62" spans="1:11" ht="15" x14ac:dyDescent="0.2">
      <c r="A62" s="126" t="s">
        <v>84</v>
      </c>
    </row>
    <row r="63" spans="1:11" ht="15" x14ac:dyDescent="0.2">
      <c r="A63" s="122"/>
    </row>
    <row r="64" spans="1:11" ht="15" x14ac:dyDescent="0.2">
      <c r="A64" s="126" t="s">
        <v>85</v>
      </c>
    </row>
    <row r="66" spans="1:12" s="135" customFormat="1" ht="15" x14ac:dyDescent="0.2">
      <c r="A66" s="139" t="s">
        <v>52</v>
      </c>
    </row>
    <row r="67" spans="1:12" ht="15" x14ac:dyDescent="0.2">
      <c r="A67" s="122" t="s">
        <v>82</v>
      </c>
    </row>
    <row r="68" spans="1:12" s="123" customFormat="1" ht="15" x14ac:dyDescent="0.2">
      <c r="A68" s="147">
        <f>K48</f>
        <v>0</v>
      </c>
      <c r="B68" s="124" t="s">
        <v>74</v>
      </c>
      <c r="C68" s="148">
        <f>-K60</f>
        <v>0</v>
      </c>
      <c r="D68" s="124" t="s">
        <v>49</v>
      </c>
      <c r="E68" s="132">
        <f>SUM(A68:C68)</f>
        <v>0</v>
      </c>
    </row>
    <row r="70" spans="1:12" ht="15" x14ac:dyDescent="0.2">
      <c r="A70" s="126" t="s">
        <v>53</v>
      </c>
    </row>
    <row r="72" spans="1:12" ht="15" x14ac:dyDescent="0.2">
      <c r="A72" s="126" t="s">
        <v>86</v>
      </c>
    </row>
    <row r="75" spans="1:12" s="137" customFormat="1" ht="15" x14ac:dyDescent="0.2">
      <c r="A75" s="136" t="s">
        <v>90</v>
      </c>
    </row>
    <row r="76" spans="1:12" s="135" customFormat="1" ht="15" x14ac:dyDescent="0.2">
      <c r="A76" s="138"/>
    </row>
    <row r="77" spans="1:12" s="135" customFormat="1" ht="15" x14ac:dyDescent="0.2">
      <c r="A77" s="139" t="s">
        <v>51</v>
      </c>
    </row>
    <row r="78" spans="1:12" x14ac:dyDescent="0.2">
      <c r="A78" s="123" t="s">
        <v>105</v>
      </c>
      <c r="L78" s="133"/>
    </row>
    <row r="79" spans="1:12" ht="15" x14ac:dyDescent="0.2">
      <c r="A79" s="123"/>
      <c r="B79" s="122" t="s">
        <v>98</v>
      </c>
      <c r="J79" s="130"/>
      <c r="L79" s="133"/>
    </row>
    <row r="80" spans="1:12" ht="15" x14ac:dyDescent="0.2">
      <c r="A80" s="123"/>
      <c r="B80" s="122" t="s">
        <v>99</v>
      </c>
      <c r="J80" s="130"/>
      <c r="L80" s="133"/>
    </row>
    <row r="81" spans="1:12" x14ac:dyDescent="0.2">
      <c r="A81" s="123" t="s">
        <v>77</v>
      </c>
      <c r="H81" s="144">
        <f>SUM(J79:J80)</f>
        <v>0</v>
      </c>
    </row>
    <row r="82" spans="1:12" s="135" customFormat="1" ht="15" x14ac:dyDescent="0.2">
      <c r="A82" s="138"/>
    </row>
    <row r="83" spans="1:12" s="135" customFormat="1" ht="15" x14ac:dyDescent="0.2">
      <c r="A83" s="139" t="s">
        <v>50</v>
      </c>
    </row>
    <row r="84" spans="1:12" x14ac:dyDescent="0.2">
      <c r="A84" s="123" t="s">
        <v>106</v>
      </c>
      <c r="L84" s="133"/>
    </row>
    <row r="85" spans="1:12" ht="15" x14ac:dyDescent="0.2">
      <c r="A85" s="123"/>
      <c r="B85" s="122" t="s">
        <v>96</v>
      </c>
      <c r="J85" s="130"/>
      <c r="L85" s="133"/>
    </row>
    <row r="86" spans="1:12" ht="15" x14ac:dyDescent="0.2">
      <c r="A86" s="123"/>
      <c r="B86" s="122" t="s">
        <v>97</v>
      </c>
      <c r="J86" s="130"/>
      <c r="L86" s="133"/>
    </row>
    <row r="87" spans="1:12" x14ac:dyDescent="0.2">
      <c r="A87" s="123" t="s">
        <v>75</v>
      </c>
      <c r="H87" s="144">
        <f>SUM(J85:J86)</f>
        <v>0</v>
      </c>
    </row>
    <row r="89" spans="1:12" ht="15" x14ac:dyDescent="0.2">
      <c r="A89" s="126" t="s">
        <v>84</v>
      </c>
    </row>
    <row r="90" spans="1:12" ht="15" x14ac:dyDescent="0.2">
      <c r="A90" s="122"/>
    </row>
    <row r="91" spans="1:12" ht="15" x14ac:dyDescent="0.2">
      <c r="A91" s="126" t="s">
        <v>85</v>
      </c>
    </row>
    <row r="93" spans="1:12" s="135" customFormat="1" ht="15" x14ac:dyDescent="0.2">
      <c r="A93" s="139" t="s">
        <v>52</v>
      </c>
    </row>
    <row r="94" spans="1:12" ht="15" x14ac:dyDescent="0.2">
      <c r="A94" s="122" t="s">
        <v>82</v>
      </c>
    </row>
    <row r="95" spans="1:12" s="123" customFormat="1" ht="15" x14ac:dyDescent="0.2">
      <c r="A95" s="147">
        <f>H81</f>
        <v>0</v>
      </c>
      <c r="B95" s="124" t="s">
        <v>74</v>
      </c>
      <c r="C95" s="148">
        <f>-H87</f>
        <v>0</v>
      </c>
      <c r="D95" s="124" t="s">
        <v>49</v>
      </c>
      <c r="E95" s="132">
        <f>SUM(A95:C95)</f>
        <v>0</v>
      </c>
    </row>
    <row r="97" spans="1:13" ht="15" x14ac:dyDescent="0.2">
      <c r="A97" s="126" t="s">
        <v>53</v>
      </c>
    </row>
    <row r="99" spans="1:13" ht="15" x14ac:dyDescent="0.2">
      <c r="A99" s="126" t="s">
        <v>86</v>
      </c>
    </row>
    <row r="102" spans="1:13" s="137" customFormat="1" ht="15" x14ac:dyDescent="0.2">
      <c r="A102" s="136" t="s">
        <v>89</v>
      </c>
    </row>
    <row r="103" spans="1:13" s="135" customFormat="1" ht="15" x14ac:dyDescent="0.2">
      <c r="A103" s="138"/>
    </row>
    <row r="104" spans="1:13" s="135" customFormat="1" ht="15" x14ac:dyDescent="0.2">
      <c r="A104" s="139" t="s">
        <v>51</v>
      </c>
    </row>
    <row r="105" spans="1:13" s="135" customFormat="1" x14ac:dyDescent="0.2">
      <c r="A105" s="123" t="s">
        <v>107</v>
      </c>
      <c r="M105" s="145"/>
    </row>
    <row r="106" spans="1:13" ht="15" x14ac:dyDescent="0.2">
      <c r="A106" s="122" t="s">
        <v>78</v>
      </c>
      <c r="B106" s="122"/>
      <c r="H106" s="133"/>
    </row>
    <row r="107" spans="1:13" s="135" customFormat="1" ht="15" x14ac:dyDescent="0.2">
      <c r="A107" s="140" t="s">
        <v>79</v>
      </c>
    </row>
    <row r="108" spans="1:13" x14ac:dyDescent="0.2">
      <c r="A108" s="127">
        <f>M105</f>
        <v>0</v>
      </c>
      <c r="B108" s="124" t="s">
        <v>74</v>
      </c>
      <c r="C108" s="134">
        <f>-G13</f>
        <v>-1500</v>
      </c>
      <c r="D108" s="124" t="s">
        <v>74</v>
      </c>
      <c r="E108" s="134">
        <f>-K48</f>
        <v>0</v>
      </c>
      <c r="F108" s="124" t="s">
        <v>74</v>
      </c>
      <c r="G108" s="125">
        <f>-H81</f>
        <v>0</v>
      </c>
      <c r="H108" s="124" t="s">
        <v>49</v>
      </c>
      <c r="I108" s="131">
        <f>SUM(A108:G108)</f>
        <v>-1500</v>
      </c>
    </row>
    <row r="109" spans="1:13" s="135" customFormat="1" x14ac:dyDescent="0.2">
      <c r="A109" s="123"/>
      <c r="M109" s="146"/>
    </row>
    <row r="110" spans="1:13" s="135" customFormat="1" ht="15" x14ac:dyDescent="0.2">
      <c r="A110" s="139" t="s">
        <v>50</v>
      </c>
    </row>
    <row r="111" spans="1:13" x14ac:dyDescent="0.2">
      <c r="A111" s="123" t="s">
        <v>111</v>
      </c>
      <c r="M111" s="145"/>
    </row>
    <row r="112" spans="1:13" ht="15" x14ac:dyDescent="0.2">
      <c r="A112" s="122" t="s">
        <v>73</v>
      </c>
      <c r="B112" s="122"/>
      <c r="H112" s="133"/>
    </row>
    <row r="113" spans="1:12" s="135" customFormat="1" ht="15" x14ac:dyDescent="0.2">
      <c r="A113" s="140" t="s">
        <v>76</v>
      </c>
    </row>
    <row r="114" spans="1:12" x14ac:dyDescent="0.2">
      <c r="A114" s="127">
        <f>M111</f>
        <v>0</v>
      </c>
      <c r="B114" s="124" t="s">
        <v>74</v>
      </c>
      <c r="C114" s="134">
        <f>-G21</f>
        <v>-1500</v>
      </c>
      <c r="D114" s="124" t="s">
        <v>74</v>
      </c>
      <c r="E114" s="134">
        <f>-K60</f>
        <v>0</v>
      </c>
      <c r="F114" s="124" t="s">
        <v>74</v>
      </c>
      <c r="G114" s="125">
        <f>-H87</f>
        <v>0</v>
      </c>
      <c r="H114" s="124" t="s">
        <v>49</v>
      </c>
      <c r="I114" s="131">
        <f>SUM(A114:G114)</f>
        <v>-1500</v>
      </c>
    </row>
    <row r="116" spans="1:12" ht="15" x14ac:dyDescent="0.2">
      <c r="A116" s="126" t="s">
        <v>84</v>
      </c>
    </row>
    <row r="117" spans="1:12" ht="15" x14ac:dyDescent="0.2">
      <c r="A117" s="122"/>
    </row>
    <row r="118" spans="1:12" ht="15" x14ac:dyDescent="0.2">
      <c r="A118" s="126" t="s">
        <v>85</v>
      </c>
    </row>
    <row r="120" spans="1:12" s="135" customFormat="1" ht="15" x14ac:dyDescent="0.2">
      <c r="A120" s="139" t="s">
        <v>52</v>
      </c>
    </row>
    <row r="121" spans="1:12" ht="15" x14ac:dyDescent="0.2">
      <c r="A121" s="122" t="s">
        <v>95</v>
      </c>
      <c r="L121" s="145"/>
    </row>
    <row r="122" spans="1:12" ht="15" x14ac:dyDescent="0.2">
      <c r="A122" s="122" t="s">
        <v>80</v>
      </c>
      <c r="B122" s="122"/>
      <c r="H122" s="133"/>
    </row>
    <row r="123" spans="1:12" s="135" customFormat="1" ht="15" x14ac:dyDescent="0.2">
      <c r="A123" s="140" t="s">
        <v>81</v>
      </c>
    </row>
    <row r="124" spans="1:12" x14ac:dyDescent="0.2">
      <c r="A124" s="127">
        <f>L121</f>
        <v>0</v>
      </c>
      <c r="B124" s="124" t="s">
        <v>74</v>
      </c>
      <c r="C124" s="134">
        <f>-E29</f>
        <v>0</v>
      </c>
      <c r="D124" s="124" t="s">
        <v>74</v>
      </c>
      <c r="E124" s="134">
        <f>-E68</f>
        <v>0</v>
      </c>
      <c r="F124" s="124" t="s">
        <v>74</v>
      </c>
      <c r="G124" s="125">
        <f>-E95</f>
        <v>0</v>
      </c>
      <c r="H124" s="124" t="s">
        <v>49</v>
      </c>
      <c r="I124" s="131">
        <f>SUM(A124:G124)</f>
        <v>0</v>
      </c>
    </row>
    <row r="126" spans="1:12" ht="15" x14ac:dyDescent="0.2">
      <c r="A126" s="126" t="s">
        <v>53</v>
      </c>
    </row>
    <row r="128" spans="1:12" ht="15" x14ac:dyDescent="0.2">
      <c r="A128" s="126" t="s">
        <v>86</v>
      </c>
    </row>
  </sheetData>
  <pageMargins left="0.7" right="0.7" top="0.75" bottom="0.75" header="0.3" footer="0.3"/>
  <pageSetup scale="86" orientation="landscape" horizontalDpi="4294967295" verticalDpi="4294967295" r:id="rId1"/>
  <headerFooter>
    <oddHeader>&amp;C&amp;"Arial,Bold"Instructions for Attachment B-2,
Performance Based Budget &amp;"Arial,Bold Italic"Summary</oddHeader>
    <oddFooter>&amp;C&amp;P of &amp;N</oddFooter>
  </headerFooter>
  <rowBreaks count="3" manualBreakCount="3">
    <brk id="35" max="16383" man="1"/>
    <brk id="72" max="16383" man="1"/>
    <brk id="101" max="16383" man="1"/>
  </rowBreaks>
  <ignoredErrors>
    <ignoredError sqref="A108 A114 A124 A48 A6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Easement1</vt:lpstr>
      <vt:lpstr>Easement2</vt:lpstr>
      <vt:lpstr>Easement3</vt:lpstr>
      <vt:lpstr>Easement4</vt:lpstr>
      <vt:lpstr>Easement5</vt:lpstr>
      <vt:lpstr>Instructions for Attachment B-2</vt:lpstr>
      <vt:lpstr>Easement1!Print_Area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Behm</dc:creator>
  <cp:lastModifiedBy>David Behm</cp:lastModifiedBy>
  <cp:lastPrinted>2021-02-10T14:15:43Z</cp:lastPrinted>
  <dcterms:created xsi:type="dcterms:W3CDTF">2008-04-24T14:28:34Z</dcterms:created>
  <dcterms:modified xsi:type="dcterms:W3CDTF">2021-05-24T09:31:43Z</dcterms:modified>
</cp:coreProperties>
</file>