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gmjdecerce\Desktop\Working DecoratingIFB\"/>
    </mc:Choice>
  </mc:AlternateContent>
  <xr:revisionPtr revIDLastSave="0" documentId="8_{6AF995A9-6B1A-4C6C-BDDC-1B5260B1092D}" xr6:coauthVersionLast="44" xr6:coauthVersionMax="44" xr10:uidLastSave="{00000000-0000-0000-0000-000000000000}"/>
  <bookViews>
    <workbookView xWindow="-108" yWindow="-108" windowWidth="23256" windowHeight="12576" tabRatio="643" activeTab="4" xr2:uid="{00000000-000D-0000-FFFF-FFFF00000000}"/>
  </bookViews>
  <sheets>
    <sheet name="Instructions" sheetId="2" r:id="rId1"/>
    <sheet name="Signature" sheetId="3" r:id="rId2"/>
    <sheet name="Group A--Dept Fairtime" sheetId="1" r:id="rId3"/>
    <sheet name="Group B--Vendor Fairtime" sheetId="4" r:id="rId4"/>
    <sheet name="Group C--Dept Non-Fair" sheetId="5" r:id="rId5"/>
    <sheet name="Summary"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7" i="1" l="1"/>
  <c r="F79" i="5" l="1"/>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76" i="4" l="1"/>
  <c r="F78" i="4" s="1"/>
  <c r="F80" i="5"/>
  <c r="F82" i="5" s="1"/>
  <c r="B12" i="6" s="1"/>
  <c r="B10" i="6" l="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88" i="1" l="1"/>
  <c r="F90" i="1" s="1"/>
  <c r="B8" i="6" s="1"/>
  <c r="G39" i="5" l="1"/>
  <c r="I39" i="5" s="1"/>
  <c r="G38" i="5"/>
  <c r="I38" i="5" s="1"/>
  <c r="G37" i="5"/>
  <c r="I37" i="5" s="1"/>
  <c r="G36" i="5"/>
  <c r="I36" i="5" s="1"/>
  <c r="G35" i="5"/>
  <c r="I35" i="5" s="1"/>
  <c r="G34" i="5"/>
  <c r="I34" i="5" s="1"/>
  <c r="G33" i="5"/>
  <c r="I33" i="5" s="1"/>
  <c r="G32" i="5"/>
  <c r="I32" i="5" s="1"/>
  <c r="G31" i="5"/>
  <c r="I31" i="5" s="1"/>
  <c r="G30" i="5"/>
  <c r="I30" i="5" s="1"/>
  <c r="G29" i="5"/>
  <c r="I29" i="5" s="1"/>
  <c r="G28" i="5"/>
  <c r="I28" i="5" s="1"/>
  <c r="G27" i="5"/>
  <c r="I27" i="5" s="1"/>
  <c r="G26" i="5"/>
  <c r="I26" i="5" s="1"/>
  <c r="G25" i="5"/>
  <c r="I25" i="5" s="1"/>
  <c r="G24" i="5"/>
  <c r="I24" i="5" s="1"/>
  <c r="G23" i="5"/>
  <c r="I23" i="5" s="1"/>
  <c r="G22" i="5"/>
  <c r="I22" i="5" s="1"/>
  <c r="G21" i="5"/>
  <c r="I21" i="5" s="1"/>
  <c r="G20" i="5"/>
  <c r="I20" i="5" s="1"/>
  <c r="G19" i="5"/>
  <c r="I19" i="5" s="1"/>
  <c r="G18" i="5"/>
  <c r="I18" i="5" s="1"/>
  <c r="G17" i="5"/>
  <c r="I17" i="5" s="1"/>
  <c r="G16" i="5"/>
  <c r="I16" i="5" s="1"/>
  <c r="G15" i="5"/>
  <c r="I15" i="5" s="1"/>
  <c r="G14" i="5"/>
  <c r="I14" i="5" s="1"/>
  <c r="G13" i="5"/>
  <c r="I13" i="5" s="1"/>
  <c r="G12" i="5"/>
  <c r="I12" i="5" s="1"/>
  <c r="G11" i="5"/>
  <c r="I11" i="5" s="1"/>
  <c r="G10" i="5"/>
  <c r="I10" i="5" s="1"/>
  <c r="G9" i="5"/>
  <c r="I9" i="5" s="1"/>
  <c r="G8" i="5"/>
  <c r="I8" i="5" s="1"/>
  <c r="G7" i="5"/>
  <c r="I7" i="5" s="1"/>
  <c r="G6" i="5"/>
  <c r="I6" i="5" s="1"/>
  <c r="G35" i="4"/>
  <c r="I35" i="4" s="1"/>
  <c r="G34" i="4"/>
  <c r="I34" i="4" s="1"/>
  <c r="G33" i="4"/>
  <c r="I33" i="4" s="1"/>
  <c r="G32" i="4"/>
  <c r="I32" i="4" s="1"/>
  <c r="G31" i="4"/>
  <c r="I31" i="4" s="1"/>
  <c r="G30" i="4"/>
  <c r="I30" i="4" s="1"/>
  <c r="G29" i="4"/>
  <c r="I29" i="4" s="1"/>
  <c r="G28" i="4"/>
  <c r="I28" i="4" s="1"/>
  <c r="G27" i="4"/>
  <c r="I27" i="4" s="1"/>
  <c r="G26" i="4"/>
  <c r="I26" i="4" s="1"/>
  <c r="G25" i="4"/>
  <c r="I25" i="4" s="1"/>
  <c r="G24" i="4"/>
  <c r="I24" i="4" s="1"/>
  <c r="G23" i="4"/>
  <c r="I23" i="4" s="1"/>
  <c r="G22" i="4"/>
  <c r="I22" i="4" s="1"/>
  <c r="G21" i="4"/>
  <c r="I21" i="4" s="1"/>
  <c r="G20" i="4"/>
  <c r="I20" i="4" s="1"/>
  <c r="G19" i="4"/>
  <c r="I19" i="4" s="1"/>
  <c r="G18" i="4"/>
  <c r="I18" i="4" s="1"/>
  <c r="G17" i="4"/>
  <c r="I17" i="4" s="1"/>
  <c r="G16" i="4"/>
  <c r="I16" i="4" s="1"/>
  <c r="G15" i="4"/>
  <c r="I15" i="4" s="1"/>
  <c r="G14" i="4"/>
  <c r="I14" i="4" s="1"/>
  <c r="G13" i="4"/>
  <c r="I13" i="4" s="1"/>
  <c r="G12" i="4"/>
  <c r="I12" i="4" s="1"/>
  <c r="G11" i="4"/>
  <c r="I11" i="4" s="1"/>
  <c r="G10" i="4"/>
  <c r="I10" i="4" s="1"/>
  <c r="G9" i="4"/>
  <c r="I9" i="4" s="1"/>
  <c r="G8" i="4"/>
  <c r="I8" i="4" s="1"/>
  <c r="G7" i="4"/>
  <c r="I7" i="4" s="1"/>
  <c r="G6" i="4"/>
  <c r="I6" i="4" s="1"/>
  <c r="I40" i="5" l="1"/>
  <c r="I42" i="5" s="1"/>
  <c r="B11" i="6" s="1"/>
  <c r="I36" i="4"/>
  <c r="I37" i="4" l="1"/>
  <c r="I38" i="4" s="1"/>
  <c r="I40" i="4" s="1"/>
  <c r="B9" i="6" s="1"/>
  <c r="I47" i="1"/>
  <c r="I48" i="1" s="1"/>
  <c r="I50" i="1" s="1"/>
  <c r="B7" i="6" s="1"/>
  <c r="G7" i="1"/>
  <c r="I7" i="1" s="1"/>
  <c r="G8" i="1"/>
  <c r="I8" i="1" s="1"/>
  <c r="G9" i="1"/>
  <c r="I9" i="1" s="1"/>
  <c r="G10" i="1"/>
  <c r="I10" i="1" s="1"/>
  <c r="G11" i="1"/>
  <c r="I11" i="1" s="1"/>
  <c r="G12" i="1"/>
  <c r="I12" i="1" s="1"/>
  <c r="G13" i="1"/>
  <c r="I13" i="1" s="1"/>
  <c r="G14" i="1"/>
  <c r="I14" i="1" s="1"/>
  <c r="G15" i="1"/>
  <c r="I15" i="1" s="1"/>
  <c r="G16" i="1"/>
  <c r="I16" i="1" s="1"/>
  <c r="G17" i="1"/>
  <c r="I17" i="1" s="1"/>
  <c r="G18" i="1"/>
  <c r="I18" i="1" s="1"/>
  <c r="G19" i="1"/>
  <c r="I19" i="1" s="1"/>
  <c r="G20" i="1"/>
  <c r="I20" i="1" s="1"/>
  <c r="G21" i="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6" i="1"/>
  <c r="I6" i="1" s="1"/>
  <c r="I40" i="1" l="1"/>
  <c r="I42" i="1" s="1"/>
  <c r="B6" i="6" s="1"/>
  <c r="B13" i="6" s="1"/>
  <c r="B4" i="3" l="1"/>
</calcChain>
</file>

<file path=xl/sharedStrings.xml><?xml version="1.0" encoding="utf-8"?>
<sst xmlns="http://schemas.openxmlformats.org/spreadsheetml/2006/main" count="523" uniqueCount="147">
  <si>
    <t>bunting - red, white &amp; blue - 3'x5'</t>
  </si>
  <si>
    <t>each</t>
  </si>
  <si>
    <t>carpeting</t>
  </si>
  <si>
    <t>sq foot</t>
  </si>
  <si>
    <t>chairs - folding plastic/metal</t>
  </si>
  <si>
    <t>chairs - padded (white)</t>
  </si>
  <si>
    <t>coat racks - rolling</t>
  </si>
  <si>
    <t>drape (including pipe) 12' black velour</t>
  </si>
  <si>
    <t>feet</t>
  </si>
  <si>
    <t>drape (including pipe) - 12'</t>
  </si>
  <si>
    <t>drape (including pipe) - 3'</t>
  </si>
  <si>
    <t>drape (including pipe) - 8'</t>
  </si>
  <si>
    <t>linen - 120" round</t>
  </si>
  <si>
    <t>linen - 90" round</t>
  </si>
  <si>
    <t>linen for 4' table</t>
  </si>
  <si>
    <t>linen for 6' table</t>
  </si>
  <si>
    <t>linen for 8' table</t>
  </si>
  <si>
    <t>stage - 4'x8' carpeted risers with removable toe rails</t>
  </si>
  <si>
    <t>stage - 4'x8'x8' platforms w/ carpet</t>
  </si>
  <si>
    <t>table - 30"h cocktail</t>
  </si>
  <si>
    <t>table - 40"h cocktail</t>
  </si>
  <si>
    <t>table - 48" round</t>
  </si>
  <si>
    <t>table - 30" round</t>
  </si>
  <si>
    <t>table - 4' topped and draped</t>
  </si>
  <si>
    <t>table - 6' topped and draped</t>
  </si>
  <si>
    <t>table - 8' topped and draped</t>
  </si>
  <si>
    <t>table topped w/ white vinyl only - 4'</t>
  </si>
  <si>
    <t>table topped w/ white vinyl only - 6'</t>
  </si>
  <si>
    <t>table topped w/ white vinyl only - 8'</t>
  </si>
  <si>
    <t>bar stool</t>
  </si>
  <si>
    <t>bar stool with padded seat &amp; back</t>
  </si>
  <si>
    <t>tent flooring</t>
  </si>
  <si>
    <t>skirting - 30" h</t>
  </si>
  <si>
    <t>foot</t>
  </si>
  <si>
    <t>skirting - 42"' h</t>
  </si>
  <si>
    <t>Risers for 6 foot and 8 foot tables (4 per table)</t>
  </si>
  <si>
    <t>floor fan</t>
  </si>
  <si>
    <t>Booth setup (price per booth for Fair pipe and drape (10'x10") with 8' high rear panel and 2-3' high side panels</t>
  </si>
  <si>
    <t>4 Ft Table Plain</t>
  </si>
  <si>
    <t>4 Ft Table Topped and Skirted</t>
  </si>
  <si>
    <t>4Ft Table Topped and Skirted - 42" h</t>
  </si>
  <si>
    <t>6 Ft Table Plain</t>
  </si>
  <si>
    <t>6 Ft Table Topped and Skirted</t>
  </si>
  <si>
    <t>6 Ft Table Plain - 42"h</t>
  </si>
  <si>
    <t>6 Ft Table Topped and Skirted - 42" h</t>
  </si>
  <si>
    <t>8 Ft Table Plain</t>
  </si>
  <si>
    <t>8 Ft Table Topped and Skirted</t>
  </si>
  <si>
    <t>8 Ft Table Plain - 42"h</t>
  </si>
  <si>
    <t>8 Ft Table Topped and Skirted - 42" h</t>
  </si>
  <si>
    <t>36" Round Table Plain</t>
  </si>
  <si>
    <t>36" Round Table Topped and Skirted</t>
  </si>
  <si>
    <t>36" Round Table Topped and Skirted - 42"h</t>
  </si>
  <si>
    <t>Serpentine Table Plain</t>
  </si>
  <si>
    <t>Counter Stool</t>
  </si>
  <si>
    <t>Chair - folding</t>
  </si>
  <si>
    <t>Padded banquet chair</t>
  </si>
  <si>
    <t>Wastebasket</t>
  </si>
  <si>
    <t>Easel</t>
  </si>
  <si>
    <t>Large Fan</t>
  </si>
  <si>
    <t>6' H x 10' L Drape</t>
  </si>
  <si>
    <t xml:space="preserve">6 ' H x 16' L Drape </t>
  </si>
  <si>
    <t>ITEM #</t>
  </si>
  <si>
    <t>DESCRIPTION</t>
  </si>
  <si>
    <t>UNIT OF MEASURE</t>
  </si>
  <si>
    <t>New York State Fair</t>
  </si>
  <si>
    <t>Attachment 1 - Bid Form</t>
  </si>
  <si>
    <t>Bidders Name:</t>
  </si>
  <si>
    <t>Instructions for completing the Bid Form document:</t>
  </si>
  <si>
    <t>1. Enter the bidder's name in the highlighted field above (Field B5 on this tab).</t>
  </si>
  <si>
    <t>3. Do not leave any blanks.  If you are bidding zero (0) you must enter "0".  Blank or incomplete unit prices will not be considered and the entire bid will be rejected.</t>
  </si>
  <si>
    <r>
      <t xml:space="preserve">6. Please refer to </t>
    </r>
    <r>
      <rPr>
        <b/>
        <sz val="11"/>
        <color theme="1"/>
        <rFont val="Calibri"/>
        <family val="2"/>
        <scheme val="minor"/>
      </rPr>
      <t>Section 3.2</t>
    </r>
    <r>
      <rPr>
        <sz val="11"/>
        <color theme="1"/>
        <rFont val="Calibri"/>
        <family val="2"/>
        <scheme val="minor"/>
      </rPr>
      <t xml:space="preserve"> "Submission Method" for information on how to package your proposal.  </t>
    </r>
  </si>
  <si>
    <t>New York State Department of Agriculture &amp; Markets reserves the right to reject any bid submission or portion thereof determined to have been altered or modified from the original format by the Bidder.  Such alterations or modifications include, but are not limited to: any change to document header(s), footer(s) and/or cell(s); unprotecting worksheet(s) or workbook(s); hiding or unhiding cell(s)/column(s)/row(s)/worksheet(s); and locking or unlocking cell(s).
Only those cells provided for entering a Bidder's response are to be accessed by the Bidder.</t>
  </si>
  <si>
    <t>In accordance with Section 139-l of the State Finance Law, by submission of this bid, each bidder and each person signing on behalf of any bidder certifies, and in the case of a joint bid each party thereto certifies its own organization, under penalty of perjury, that the bidder has and has implemented a written policy addressing sexual harassment prevention in the workplace and provides annual sexual harassment prevention training to all of its employees. Such policy shall, at a minimum, meet the requirements of section two hundred one-g of the labor law.</t>
  </si>
  <si>
    <t>Name (Please print/type)</t>
  </si>
  <si>
    <t>Signature (Hard copy only)</t>
  </si>
  <si>
    <t>Title</t>
  </si>
  <si>
    <t>Company</t>
  </si>
  <si>
    <t>Date</t>
  </si>
  <si>
    <t>GRAND TOTAL WEIGHTED BID PRICE</t>
  </si>
  <si>
    <t>8' H x 10' L Drape</t>
  </si>
  <si>
    <t>Carpet Cleaning (10x10 section)</t>
  </si>
  <si>
    <t>Carpet (available in 10x10 sections)</t>
  </si>
  <si>
    <t>36" Round Table Plain - 42"h</t>
  </si>
  <si>
    <t>each section</t>
  </si>
  <si>
    <t>stanchion - retractable with bases</t>
  </si>
  <si>
    <t>stanchion - chrome bases</t>
  </si>
  <si>
    <t xml:space="preserve">stanchion - crowd control rope </t>
  </si>
  <si>
    <t>GROUP A1 SUBTOTAL</t>
  </si>
  <si>
    <t>GROUP A2 SUBTOTAL</t>
  </si>
  <si>
    <r>
      <t xml:space="preserve">4. For additional information regarding the bid form, see </t>
    </r>
    <r>
      <rPr>
        <b/>
        <sz val="11"/>
        <color theme="1"/>
        <rFont val="Calibri"/>
        <family val="2"/>
        <scheme val="minor"/>
      </rPr>
      <t>Section 3.5</t>
    </r>
    <r>
      <rPr>
        <sz val="11"/>
        <color theme="1"/>
        <rFont val="Calibri"/>
        <family val="2"/>
        <scheme val="minor"/>
      </rPr>
      <t xml:space="preserve"> "Bid Form/Cost Proposal" in the IFB.  For an explanation of evaluation of bids, see </t>
    </r>
    <r>
      <rPr>
        <b/>
        <sz val="11"/>
        <color theme="1"/>
        <rFont val="Calibri"/>
        <family val="2"/>
        <scheme val="minor"/>
      </rPr>
      <t>Section 4.2</t>
    </r>
    <r>
      <rPr>
        <sz val="11"/>
        <color theme="1"/>
        <rFont val="Calibri"/>
        <family val="2"/>
        <scheme val="minor"/>
      </rPr>
      <t xml:space="preserve"> "Determination of Bid Award" in the IFB.</t>
    </r>
  </si>
  <si>
    <t>table - 4'x24" - plain</t>
  </si>
  <si>
    <t>table - 8'x24" - plain</t>
  </si>
  <si>
    <t>Booth setup</t>
  </si>
  <si>
    <t>COLORS AVAILABLE</t>
  </si>
  <si>
    <t>WEIGHTED BID PRICE</t>
  </si>
  <si>
    <r>
      <t xml:space="preserve">DAILY RENTAL PRICE 
PER UNIT 
</t>
    </r>
    <r>
      <rPr>
        <i/>
        <sz val="9"/>
        <color theme="1"/>
        <rFont val="Calibri"/>
        <family val="2"/>
        <scheme val="minor"/>
      </rPr>
      <t>Setup shall begin on August 1 each year. Removal of all items shall be complete within 4 days after the last day of each State Fair.</t>
    </r>
  </si>
  <si>
    <r>
      <t xml:space="preserve">TOTAL DAILY PRICE BID </t>
    </r>
    <r>
      <rPr>
        <sz val="11"/>
        <color theme="1"/>
        <rFont val="Calibri"/>
        <family val="2"/>
        <scheme val="minor"/>
      </rPr>
      <t xml:space="preserve"> 
</t>
    </r>
    <r>
      <rPr>
        <i/>
        <sz val="9"/>
        <color theme="1"/>
        <rFont val="Calibri"/>
        <family val="2"/>
        <scheme val="minor"/>
      </rPr>
      <t>(Daily Rental Unit Price  
x Estimated Quantity)</t>
    </r>
  </si>
  <si>
    <r>
      <t xml:space="preserve">MINUS 15% PAYMENT TO DEPARTMENT 
</t>
    </r>
    <r>
      <rPr>
        <i/>
        <sz val="11"/>
        <rFont val="Calibri"/>
        <family val="2"/>
        <scheme val="minor"/>
      </rPr>
      <t>(Per Section 2.2.2 of the IFB)</t>
    </r>
  </si>
  <si>
    <r>
      <t xml:space="preserve">WEIGHT 
</t>
    </r>
    <r>
      <rPr>
        <i/>
        <sz val="11"/>
        <color theme="1"/>
        <rFont val="Calibri"/>
        <family val="2"/>
        <scheme val="minor"/>
      </rPr>
      <t>(per Section 3.5 of the IFB)</t>
    </r>
  </si>
  <si>
    <r>
      <t xml:space="preserve">DAILY RENTAL PRICE PER UNIT 
</t>
    </r>
    <r>
      <rPr>
        <i/>
        <sz val="9"/>
        <color theme="1"/>
        <rFont val="Calibri"/>
        <family val="2"/>
        <scheme val="minor"/>
      </rPr>
      <t>inclusive of prior day setup if needed. Items must be removed upon conclusion of event or no later than the following day of the last day of the event.</t>
    </r>
    <r>
      <rPr>
        <b/>
        <sz val="11"/>
        <color theme="1"/>
        <rFont val="Calibri"/>
        <family val="2"/>
        <scheme val="minor"/>
      </rPr>
      <t xml:space="preserve">
</t>
    </r>
  </si>
  <si>
    <r>
      <t xml:space="preserve">2019 QUANTITY </t>
    </r>
    <r>
      <rPr>
        <i/>
        <sz val="9"/>
        <color theme="1"/>
        <rFont val="Calibri"/>
        <family val="2"/>
        <scheme val="minor"/>
      </rPr>
      <t>(for Rating 
Purposes only. Highlighted cells are zero quantity but calculated as "1" for rating purposes.)</t>
    </r>
  </si>
  <si>
    <r>
      <t>IFB #</t>
    </r>
    <r>
      <rPr>
        <b/>
        <sz val="16"/>
        <rFont val="Calibri"/>
        <family val="2"/>
        <scheme val="minor"/>
      </rPr>
      <t>0242</t>
    </r>
    <r>
      <rPr>
        <b/>
        <sz val="16"/>
        <color theme="1"/>
        <rFont val="Calibri"/>
        <family val="2"/>
        <scheme val="minor"/>
      </rPr>
      <t xml:space="preserve"> - Decorations and Decorating Services</t>
    </r>
  </si>
  <si>
    <t>I certify that the enclosed constitutes our bid with respect to IFB #0242</t>
  </si>
  <si>
    <r>
      <t xml:space="preserve">2019 QUANTITY </t>
    </r>
    <r>
      <rPr>
        <i/>
        <sz val="9"/>
        <color theme="1"/>
        <rFont val="Calibri"/>
        <family val="2"/>
        <scheme val="minor"/>
      </rPr>
      <t>(for Rating 
Purposes only. Highlighted cells are zero quantity but calculated as "1" for rating purposes. The quantities below covered three events: two were one day and one was three days)</t>
    </r>
  </si>
  <si>
    <r>
      <t>MULTIPLIED BY THE NUMBER OF DAYS OF THE AVERAGE NON-FAIR EVENT</t>
    </r>
    <r>
      <rPr>
        <sz val="9"/>
        <color theme="1"/>
        <rFont val="Calibri"/>
        <family val="2"/>
        <scheme val="minor"/>
      </rPr>
      <t xml:space="preserve"> 
</t>
    </r>
    <r>
      <rPr>
        <i/>
        <sz val="9"/>
        <color theme="1"/>
        <rFont val="Calibri"/>
        <family val="2"/>
        <scheme val="minor"/>
      </rPr>
      <t>(Per Section 2.2.3 of the IFB, for evaulation purposes only)</t>
    </r>
  </si>
  <si>
    <r>
      <t xml:space="preserve">TOTAL RENTAL FEES FOR NON-FAIR EVENTS
</t>
    </r>
    <r>
      <rPr>
        <i/>
        <sz val="9"/>
        <color theme="1"/>
        <rFont val="Calibri"/>
        <family val="2"/>
        <scheme val="minor"/>
      </rPr>
      <t>(for evaulation purposes only)</t>
    </r>
    <r>
      <rPr>
        <b/>
        <sz val="11"/>
        <color theme="1"/>
        <rFont val="Calibri"/>
        <family val="2"/>
        <scheme val="minor"/>
      </rPr>
      <t xml:space="preserve"> </t>
    </r>
  </si>
  <si>
    <t>Group A3: Fairtime Department Needs--Replacement Decorations and Pipe &amp; Drape (weighted at 2%)</t>
  </si>
  <si>
    <r>
      <t xml:space="preserve">REPLACEMENT PRICE 
PER UNIT 
</t>
    </r>
    <r>
      <rPr>
        <i/>
        <sz val="9"/>
        <color theme="1"/>
        <rFont val="Calibri"/>
        <family val="2"/>
        <scheme val="minor"/>
      </rPr>
      <t>Per Section 5.1 of the IFB</t>
    </r>
  </si>
  <si>
    <r>
      <t xml:space="preserve">TOTAL REPLACEMENT PRICE BID </t>
    </r>
    <r>
      <rPr>
        <sz val="11"/>
        <color theme="1"/>
        <rFont val="Calibri"/>
        <family val="2"/>
        <scheme val="minor"/>
      </rPr>
      <t xml:space="preserve"> 
</t>
    </r>
    <r>
      <rPr>
        <i/>
        <sz val="9"/>
        <color theme="1"/>
        <rFont val="Calibri"/>
        <family val="2"/>
        <scheme val="minor"/>
      </rPr>
      <t>(Replacement Price per unit x Estimated Quantity)</t>
    </r>
  </si>
  <si>
    <r>
      <t xml:space="preserve">ESTIMATED QUANTITY 
</t>
    </r>
    <r>
      <rPr>
        <i/>
        <sz val="9"/>
        <color theme="1"/>
        <rFont val="Calibri"/>
        <family val="2"/>
        <scheme val="minor"/>
      </rPr>
      <t>(for Rating 
Purposes only. Contractor will only be paid for those items that require replacement annually.)</t>
    </r>
  </si>
  <si>
    <t>GROUP A3 SUBTOTAL</t>
  </si>
  <si>
    <t>GROUP B2 SUBTOTAL</t>
  </si>
  <si>
    <t>GROUP C2 SUBTOTAL</t>
  </si>
  <si>
    <t>GROUP C1 SUBTOTAL</t>
  </si>
  <si>
    <t>Group B2: Fairtime Concessionaire/Exhibitor Needs--Replacement Decorations (weighted at 1%)</t>
  </si>
  <si>
    <t>GROUP A1 WEIGHTED BID PRICE</t>
  </si>
  <si>
    <t>GROUP A2 WEIGHTED BID PRICE</t>
  </si>
  <si>
    <t>GROUP A3 WEIGHTED BID PRICE</t>
  </si>
  <si>
    <t>GROUP B1  WEIGHTED BID PRICE</t>
  </si>
  <si>
    <t>GROUP B2 WEIGHTED BID PRICE</t>
  </si>
  <si>
    <t>GROUP C2 WEIGHTED BID PRICE</t>
  </si>
  <si>
    <t>SUMMARY:</t>
  </si>
  <si>
    <t>2. On the "Group A--Dept Fairtime, Group B--Vendor Fairtime, Group C--Dept Non-Fair" tabs, enter bid prices, available colors and replacement costs in the highlighted (green) fields ONLY. All other fields are locked and calculations are formula formatted to automatically calculate results of each vendor's bid.</t>
  </si>
  <si>
    <t xml:space="preserve">5. The cost proposal must include all six tabs of this workbook.  These include the tabs labeled, as follows: Instructions, Signature, Group A--Dept Fairtime, Group B--Vendor Fairtime, Group C--Dept Non-Fair, and Summary. </t>
  </si>
  <si>
    <t>GROUP A2: Fairtime Department Needs--Pipe &amp; Drape</t>
  </si>
  <si>
    <t>GROUP A1: Fairtime Department Needs--Decorations</t>
  </si>
  <si>
    <t>GROUP A3: Fairtime Department Needs--Replacement Decorations and Pipe &amp; Drape</t>
  </si>
  <si>
    <t>Group A1: Fairtime Department Needs--Decorations (weighted at 40%)</t>
  </si>
  <si>
    <t>Group A2: Fairtime Department Needs--Pipe &amp; Drape (weighted at 25%)</t>
  </si>
  <si>
    <t>Group B1: Fairtime Concessionaire/Exhibitor Needs--Decorations (weighted at 10%)</t>
  </si>
  <si>
    <t>GROUP B1: Fairtime Concessionaire/Exhibitor Needs--Decorations</t>
  </si>
  <si>
    <t>GROUP B2: Fairtime Concessionaire/Exhibitor Needs--Replacement Decorations</t>
  </si>
  <si>
    <t>Group C1--Department Needs: Year-Round Non-Fair Events Decorations (weighted at 25%)</t>
  </si>
  <si>
    <t xml:space="preserve">GROUP C1: Department Needs: Year-Round Non-Fair Events Decorations </t>
  </si>
  <si>
    <t>Group C2: Department Needs--Year-Round Non-Fair Events Replacement Decorations (weighted at 2%)</t>
  </si>
  <si>
    <t>GROUP C2: Department Needs--Year-Round Non-Fair Events Replacement Decorations</t>
  </si>
  <si>
    <t>Attachment 1--Bid Form</t>
  </si>
  <si>
    <t>Bidder's Name</t>
  </si>
  <si>
    <r>
      <t>MULTIPLIED BY THE NUMBER OF DAYS OF THE STATE FAIR EACH YEAR</t>
    </r>
    <r>
      <rPr>
        <sz val="9"/>
        <color theme="1"/>
        <rFont val="Calibri"/>
        <family val="2"/>
        <scheme val="minor"/>
      </rPr>
      <t xml:space="preserve"> 
</t>
    </r>
    <r>
      <rPr>
        <i/>
        <sz val="9"/>
        <color theme="1"/>
        <rFont val="Calibri"/>
        <family val="2"/>
        <scheme val="minor"/>
      </rPr>
      <t>(for evaulation purposes only)</t>
    </r>
  </si>
  <si>
    <r>
      <t xml:space="preserve">TOTAL RENTAL FEE EACH STATE FAIR
</t>
    </r>
    <r>
      <rPr>
        <i/>
        <sz val="9"/>
        <color theme="1"/>
        <rFont val="Calibri"/>
        <family val="2"/>
        <scheme val="minor"/>
      </rPr>
      <t>(for evaulation purposes only)</t>
    </r>
  </si>
  <si>
    <r>
      <t xml:space="preserve">*Per </t>
    </r>
    <r>
      <rPr>
        <b/>
        <sz val="11"/>
        <color theme="1"/>
        <rFont val="Calibri"/>
        <family val="2"/>
        <scheme val="minor"/>
      </rPr>
      <t>Section 3.5</t>
    </r>
    <r>
      <rPr>
        <sz val="11"/>
        <color theme="1"/>
        <rFont val="Calibri"/>
        <family val="2"/>
        <scheme val="minor"/>
      </rPr>
      <t xml:space="preserve"> of the IFB, all bids must be submitted on the Bid Form. Bidders must provide a Daily Rental Rate and Replacement Price Per Unit for all decorations and decorating services in Groups A, B and C.  Each bidder must submit a per unit cost for every item.  </t>
    </r>
    <r>
      <rPr>
        <b/>
        <sz val="11"/>
        <color theme="1"/>
        <rFont val="Calibri"/>
        <family val="2"/>
        <scheme val="minor"/>
      </rPr>
      <t xml:space="preserve">Do not leave the cost of an item blank.  Blank or incomplete bids will not be considered and the entire bid will be rejected. </t>
    </r>
    <r>
      <rPr>
        <sz val="11"/>
        <color theme="1"/>
        <rFont val="Calibri"/>
        <family val="2"/>
        <scheme val="minor"/>
      </rPr>
      <t xml:space="preserve">  If an item listed on the Bid Form is included in the price of another item listed, enter $0 for the included item  (e.g., a 4’ table that includes linen: enter $0 for “linen for 4’ table” and enter the full price for “4’ table”). The Daily Rental Rate shall include delivery, set-up, tear down and pickup of all rental items for the duration of each State Fair held during the Term of the Agreement.  NOTE:  It is anticipated that the 2021 State Fair will be 18 days ending on Labor Day.  The number of days of the State Fair is subject to change each year.  Vendor will only be paid the Daily Rental Rate for the actual number of days of the State Fair each year during the Term of the Agreement.</t>
    </r>
  </si>
  <si>
    <r>
      <t xml:space="preserve">*Per </t>
    </r>
    <r>
      <rPr>
        <b/>
        <sz val="11"/>
        <color theme="1"/>
        <rFont val="Calibri"/>
        <family val="2"/>
        <scheme val="minor"/>
      </rPr>
      <t>Section 3.5</t>
    </r>
    <r>
      <rPr>
        <sz val="11"/>
        <color theme="1"/>
        <rFont val="Calibri"/>
        <family val="2"/>
        <scheme val="minor"/>
      </rPr>
      <t xml:space="preserve"> of the IFB, all bids must be submitted on the Bid Form. Bidders must provide a Daily Rental Rate and Replacement Price Per Unit for all decorations and decorating services in Groups A, B and C.  Each bidder must submit a per unit cost for every item.  </t>
    </r>
    <r>
      <rPr>
        <b/>
        <sz val="11"/>
        <color theme="1"/>
        <rFont val="Calibri"/>
        <family val="2"/>
        <scheme val="minor"/>
      </rPr>
      <t>Do not leave the cost of an item blank.  Blank or incomplete bids will not be considered and the entire bid will be rejected.</t>
    </r>
    <r>
      <rPr>
        <sz val="11"/>
        <color theme="1"/>
        <rFont val="Calibri"/>
        <family val="2"/>
        <scheme val="minor"/>
      </rPr>
      <t xml:space="preserve">   If an item listed on the Bid Form is included in the price of another item listed, enter $0 for the included item  (e.g., a 4’ table that includes linen: enter $0 for “linen for 4’ table” and enter the full price for “4’ table”). The Daily Rental Rate shall include delivery, set-up, tear down and pickup of all rental items for the duration of each State Fair held during the Term of the Agreement.  NOTE:  It is anticipated that the 2021 State Fair will be 18 days ending on Labor Day.  The number of days of the State Fair is subject to change each year.  Vendor will only be paid the Daily Rental Rate for the actual number of days of the State Fair each year during the Term of the Agreement.</t>
    </r>
  </si>
  <si>
    <r>
      <t xml:space="preserve">TOTAL RENTAL FEE EACH STATE FAIR
</t>
    </r>
    <r>
      <rPr>
        <i/>
        <sz val="9"/>
        <color theme="1"/>
        <rFont val="Calibri"/>
        <family val="2"/>
        <scheme val="minor"/>
      </rPr>
      <t>(for evaulation purposes only)</t>
    </r>
    <r>
      <rPr>
        <b/>
        <sz val="11"/>
        <color theme="1"/>
        <rFont val="Calibri"/>
        <family val="2"/>
        <scheme val="minor"/>
      </rPr>
      <t xml:space="preserve"> </t>
    </r>
  </si>
  <si>
    <r>
      <t xml:space="preserve">REPLACEMENT PRICE 
PER UNIT 
</t>
    </r>
    <r>
      <rPr>
        <i/>
        <sz val="9"/>
        <color theme="1"/>
        <rFont val="Calibri"/>
        <family val="2"/>
        <scheme val="minor"/>
      </rPr>
      <t>Per Section 5.1 of the IFB</t>
    </r>
    <r>
      <rPr>
        <b/>
        <sz val="11"/>
        <color theme="1"/>
        <rFont val="Calibri"/>
        <family val="2"/>
        <scheme val="minor"/>
      </rPr>
      <t xml:space="preserve">. </t>
    </r>
    <r>
      <rPr>
        <i/>
        <sz val="9"/>
        <color theme="1"/>
        <rFont val="Calibri"/>
        <family val="2"/>
        <scheme val="minor"/>
      </rPr>
      <t>Vendor will deal directly with Concessionaires/ Exhibitors for replacement and billing.</t>
    </r>
  </si>
  <si>
    <t>GROUP B1 SUBTOTAL</t>
  </si>
  <si>
    <t>NET GROUP B1 SUBTOTAL AFTER REVENUE DISBURSEMENT</t>
  </si>
  <si>
    <t>GROUP C1 WEIGHTED BID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</si>
</sst>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_([$$-409]* #,##0.00_);_([$$-409]* \(#,##0.00\);_([$$-409]*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6"/>
      <name val="Calibri"/>
      <family val="2"/>
      <scheme val="minor"/>
    </font>
    <font>
      <sz val="11"/>
      <color rgb="FF000000"/>
      <name val="Calibri"/>
      <family val="2"/>
      <scheme val="minor"/>
    </font>
    <font>
      <b/>
      <sz val="11"/>
      <name val="Calibri"/>
      <family val="2"/>
      <scheme val="minor"/>
    </font>
    <font>
      <sz val="11"/>
      <name val="Calibri"/>
      <family val="2"/>
      <scheme val="minor"/>
    </font>
    <font>
      <sz val="14"/>
      <name val="Calibri"/>
      <family val="2"/>
      <scheme val="minor"/>
    </font>
    <font>
      <i/>
      <sz val="9"/>
      <color theme="1"/>
      <name val="Calibri"/>
      <family val="2"/>
      <scheme val="minor"/>
    </font>
    <font>
      <b/>
      <sz val="14"/>
      <color theme="1"/>
      <name val="Calibri"/>
      <family val="2"/>
      <scheme val="minor"/>
    </font>
    <font>
      <b/>
      <sz val="14"/>
      <color rgb="FF000000"/>
      <name val="Calibri"/>
      <family val="2"/>
      <scheme val="minor"/>
    </font>
    <font>
      <sz val="9"/>
      <color theme="1"/>
      <name val="Calibri"/>
      <family val="2"/>
      <scheme val="minor"/>
    </font>
    <font>
      <i/>
      <sz val="11"/>
      <name val="Calibri"/>
      <family val="2"/>
      <scheme val="minor"/>
    </font>
    <font>
      <i/>
      <sz val="11"/>
      <color theme="1"/>
      <name val="Calibri"/>
      <family val="2"/>
      <scheme val="minor"/>
    </font>
    <font>
      <b/>
      <sz val="20"/>
      <color rgb="FF000000"/>
      <name val="Calibri"/>
      <family val="2"/>
      <scheme val="minor"/>
    </font>
    <font>
      <sz val="8"/>
      <name val="Calibri"/>
      <family val="2"/>
      <scheme val="minor"/>
    </font>
    <font>
      <sz val="14"/>
      <color theme="1"/>
      <name val="Calibri"/>
      <family val="2"/>
      <scheme val="minor"/>
    </font>
    <font>
      <b/>
      <sz val="13.5"/>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669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3" fillId="0" borderId="0" xfId="0" applyFont="1"/>
    <xf numFmtId="0" fontId="3" fillId="0" borderId="0" xfId="0" applyFont="1" applyAlignment="1">
      <alignment horizontal="right"/>
    </xf>
    <xf numFmtId="0" fontId="2" fillId="0" borderId="0" xfId="0" applyFont="1"/>
    <xf numFmtId="0" fontId="2" fillId="3" borderId="1" xfId="0" applyFont="1" applyFill="1" applyBorder="1" applyProtection="1">
      <protection locked="0"/>
    </xf>
    <xf numFmtId="0" fontId="0" fillId="0" borderId="0" xfId="0" applyAlignment="1">
      <alignment horizontal="left"/>
    </xf>
    <xf numFmtId="0" fontId="0" fillId="0" borderId="0" xfId="0" applyFont="1" applyBorder="1"/>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1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7" fillId="0" borderId="1" xfId="0" applyFont="1" applyBorder="1"/>
    <xf numFmtId="0" fontId="5" fillId="0" borderId="1" xfId="0" applyFont="1" applyFill="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0" fillId="0" borderId="11" xfId="0" applyFont="1" applyBorder="1" applyAlignment="1">
      <alignment vertical="center" wrapText="1"/>
    </xf>
    <xf numFmtId="0" fontId="0" fillId="0" borderId="0" xfId="0" applyFont="1" applyBorder="1"/>
    <xf numFmtId="0" fontId="8" fillId="0" borderId="0" xfId="0" applyFont="1" applyAlignment="1">
      <alignment horizontal="left"/>
    </xf>
    <xf numFmtId="0" fontId="0" fillId="3" borderId="0" xfId="0" applyFill="1" applyProtection="1">
      <protection locked="0"/>
    </xf>
    <xf numFmtId="0" fontId="0" fillId="3" borderId="0" xfId="0" applyFill="1" applyAlignment="1" applyProtection="1">
      <alignment horizontal="left"/>
      <protection locked="0"/>
    </xf>
    <xf numFmtId="0" fontId="5" fillId="0" borderId="0" xfId="0" applyFont="1" applyBorder="1" applyAlignment="1">
      <alignment vertical="center"/>
    </xf>
    <xf numFmtId="0" fontId="0" fillId="0" borderId="0" xfId="0" applyFont="1" applyBorder="1"/>
    <xf numFmtId="0" fontId="5" fillId="0" borderId="0" xfId="0" applyFont="1" applyBorder="1" applyAlignment="1">
      <alignment vertical="center"/>
    </xf>
    <xf numFmtId="0" fontId="6" fillId="0" borderId="0" xfId="0" applyFont="1" applyFill="1" applyBorder="1" applyAlignment="1">
      <alignment horizontal="center" vertical="center" wrapText="1"/>
    </xf>
    <xf numFmtId="44" fontId="7" fillId="0" borderId="0" xfId="2" applyFont="1" applyFill="1" applyBorder="1" applyAlignment="1">
      <alignment vertical="center"/>
    </xf>
    <xf numFmtId="0" fontId="2" fillId="2" borderId="13" xfId="0" applyFont="1" applyFill="1" applyBorder="1" applyAlignment="1">
      <alignment horizontal="center" vertical="center" wrapText="1"/>
    </xf>
    <xf numFmtId="0" fontId="2" fillId="2" borderId="1" xfId="0" applyFont="1" applyFill="1" applyBorder="1" applyAlignment="1">
      <alignment horizontal="center" vertical="center" wrapText="1"/>
    </xf>
    <xf numFmtId="44" fontId="7" fillId="0" borderId="16" xfId="2" applyFont="1" applyBorder="1"/>
    <xf numFmtId="0" fontId="6" fillId="4" borderId="6" xfId="0" applyFont="1" applyFill="1" applyBorder="1" applyAlignment="1">
      <alignment horizontal="center" vertical="center" wrapText="1"/>
    </xf>
    <xf numFmtId="0" fontId="3" fillId="0" borderId="0" xfId="0" applyFont="1" applyAlignment="1"/>
    <xf numFmtId="0" fontId="6" fillId="4" borderId="3" xfId="0" applyFont="1" applyFill="1" applyBorder="1" applyAlignment="1">
      <alignment horizontal="center" vertical="center" wrapText="1"/>
    </xf>
    <xf numFmtId="0" fontId="2" fillId="2" borderId="10" xfId="0" applyFont="1" applyFill="1" applyBorder="1" applyAlignment="1">
      <alignment horizontal="center" vertical="center"/>
    </xf>
    <xf numFmtId="0" fontId="5" fillId="0" borderId="23" xfId="0" applyFont="1" applyBorder="1" applyAlignment="1">
      <alignment horizontal="center" vertical="center"/>
    </xf>
    <xf numFmtId="0" fontId="5" fillId="0" borderId="17" xfId="0" applyFont="1" applyBorder="1" applyAlignment="1">
      <alignment vertical="center"/>
    </xf>
    <xf numFmtId="0" fontId="5" fillId="0" borderId="17" xfId="0" applyFont="1" applyBorder="1" applyAlignment="1">
      <alignment horizontal="center" vertical="center"/>
    </xf>
    <xf numFmtId="44" fontId="7" fillId="0" borderId="5" xfId="2" applyFont="1" applyFill="1" applyBorder="1" applyAlignment="1">
      <alignment vertical="center"/>
    </xf>
    <xf numFmtId="44" fontId="6" fillId="0" borderId="7" xfId="2" applyFont="1" applyFill="1" applyBorder="1" applyAlignment="1">
      <alignment vertical="center"/>
    </xf>
    <xf numFmtId="0" fontId="5" fillId="5" borderId="1" xfId="0" applyFont="1" applyFill="1" applyBorder="1" applyAlignment="1">
      <alignment horizontal="center" vertical="center"/>
    </xf>
    <xf numFmtId="37" fontId="0" fillId="0" borderId="14" xfId="2" applyNumberFormat="1" applyFont="1" applyBorder="1" applyAlignment="1">
      <alignment vertical="center"/>
    </xf>
    <xf numFmtId="37" fontId="7" fillId="0" borderId="14" xfId="2" applyNumberFormat="1" applyFont="1" applyBorder="1" applyAlignment="1">
      <alignment vertical="center"/>
    </xf>
    <xf numFmtId="0" fontId="6" fillId="4" borderId="10" xfId="0" applyFont="1" applyFill="1" applyBorder="1" applyAlignment="1">
      <alignment horizontal="center" vertical="center" wrapText="1"/>
    </xf>
    <xf numFmtId="0" fontId="3" fillId="0" borderId="0" xfId="0" applyFont="1" applyFill="1" applyAlignment="1">
      <alignment horizontal="left"/>
    </xf>
    <xf numFmtId="0" fontId="6" fillId="4" borderId="23" xfId="0" applyFont="1" applyFill="1" applyBorder="1" applyAlignment="1">
      <alignment horizontal="center" vertical="center" wrapText="1"/>
    </xf>
    <xf numFmtId="44" fontId="7" fillId="0" borderId="12" xfId="2" applyNumberFormat="1" applyFont="1" applyFill="1" applyBorder="1" applyAlignment="1">
      <alignment vertical="center"/>
    </xf>
    <xf numFmtId="44" fontId="7" fillId="0" borderId="27" xfId="2" applyFont="1" applyBorder="1"/>
    <xf numFmtId="37" fontId="7" fillId="0" borderId="15" xfId="2" applyNumberFormat="1" applyFont="1" applyBorder="1" applyAlignment="1">
      <alignment vertical="center"/>
    </xf>
    <xf numFmtId="0" fontId="5" fillId="0" borderId="0" xfId="0" applyFont="1" applyBorder="1" applyAlignment="1">
      <alignment vertical="center"/>
    </xf>
    <xf numFmtId="0" fontId="5" fillId="0" borderId="28" xfId="0" applyFont="1" applyBorder="1" applyAlignment="1">
      <alignment vertical="center"/>
    </xf>
    <xf numFmtId="9" fontId="0" fillId="0" borderId="0" xfId="3" applyFont="1" applyBorder="1"/>
    <xf numFmtId="9" fontId="0" fillId="0" borderId="5" xfId="0" applyNumberFormat="1" applyFont="1" applyBorder="1"/>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5" fillId="0" borderId="0" xfId="0" applyFont="1" applyFill="1" applyBorder="1" applyAlignment="1">
      <alignment vertical="center" wrapText="1"/>
    </xf>
    <xf numFmtId="0" fontId="5" fillId="5" borderId="11" xfId="0" applyFont="1" applyFill="1" applyBorder="1" applyAlignment="1">
      <alignment horizontal="center" vertical="center"/>
    </xf>
    <xf numFmtId="0" fontId="5" fillId="0" borderId="17" xfId="0" applyFont="1" applyFill="1" applyBorder="1" applyAlignment="1">
      <alignment horizontal="center" vertical="center"/>
    </xf>
    <xf numFmtId="44" fontId="0" fillId="0" borderId="4" xfId="0" applyNumberFormat="1" applyBorder="1"/>
    <xf numFmtId="9" fontId="0" fillId="0" borderId="5" xfId="0" applyNumberFormat="1" applyBorder="1"/>
    <xf numFmtId="44" fontId="0" fillId="0" borderId="7" xfId="0" applyNumberFormat="1" applyBorder="1"/>
    <xf numFmtId="44" fontId="7" fillId="0" borderId="12" xfId="2" applyFont="1" applyBorder="1"/>
    <xf numFmtId="44" fontId="7" fillId="0" borderId="36" xfId="2" applyFont="1" applyBorder="1"/>
    <xf numFmtId="0" fontId="2" fillId="2" borderId="5" xfId="0" applyFont="1" applyFill="1" applyBorder="1" applyAlignment="1">
      <alignment horizontal="center" vertical="center" wrapText="1"/>
    </xf>
    <xf numFmtId="44" fontId="7" fillId="0" borderId="12" xfId="2" applyNumberFormat="1" applyFont="1" applyBorder="1"/>
    <xf numFmtId="44" fontId="7" fillId="0" borderId="36" xfId="2" applyNumberFormat="1" applyFont="1" applyBorder="1"/>
    <xf numFmtId="0" fontId="10" fillId="2" borderId="1" xfId="0" applyFont="1" applyFill="1" applyBorder="1" applyAlignment="1">
      <alignment horizontal="center" vertical="center"/>
    </xf>
    <xf numFmtId="43" fontId="10" fillId="2" borderId="1" xfId="1" applyFont="1" applyFill="1" applyBorder="1" applyAlignment="1">
      <alignment horizontal="center" vertical="center" wrapText="1"/>
    </xf>
    <xf numFmtId="44" fontId="17" fillId="0" borderId="1" xfId="2" applyFont="1" applyBorder="1"/>
    <xf numFmtId="164" fontId="17" fillId="0" borderId="1" xfId="2" applyNumberFormat="1" applyFont="1" applyBorder="1"/>
    <xf numFmtId="44" fontId="10" fillId="2" borderId="1" xfId="2" applyFont="1" applyFill="1" applyBorder="1"/>
    <xf numFmtId="0" fontId="10" fillId="2" borderId="1" xfId="0" applyFont="1" applyFill="1" applyBorder="1" applyAlignment="1">
      <alignment vertical="center" wrapText="1"/>
    </xf>
    <xf numFmtId="44" fontId="7" fillId="0" borderId="5" xfId="2" applyNumberFormat="1" applyFont="1" applyFill="1" applyBorder="1" applyAlignment="1">
      <alignment vertical="center"/>
    </xf>
    <xf numFmtId="0" fontId="10" fillId="4" borderId="1" xfId="0" applyFont="1" applyFill="1" applyBorder="1" applyAlignment="1">
      <alignment horizontal="center" vertical="center" wrapText="1"/>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3" fillId="0" borderId="0" xfId="0" applyFont="1" applyProtection="1"/>
    <xf numFmtId="0" fontId="3" fillId="0" borderId="0" xfId="0" applyFont="1" applyAlignment="1" applyProtection="1">
      <alignment horizontal="right"/>
    </xf>
    <xf numFmtId="0" fontId="0" fillId="0" borderId="0" xfId="0" applyProtection="1"/>
    <xf numFmtId="0" fontId="3" fillId="0" borderId="0" xfId="0" applyFont="1" applyFill="1" applyAlignment="1" applyProtection="1">
      <alignment horizontal="left"/>
    </xf>
    <xf numFmtId="0" fontId="2" fillId="0" borderId="0" xfId="0" applyFont="1" applyProtection="1"/>
    <xf numFmtId="0" fontId="2" fillId="0" borderId="1" xfId="0" applyFont="1" applyFill="1" applyBorder="1" applyAlignment="1" applyProtection="1">
      <alignment horizontal="left"/>
    </xf>
    <xf numFmtId="0" fontId="0" fillId="0" borderId="0" xfId="0" applyFill="1" applyProtection="1"/>
    <xf numFmtId="0" fontId="5" fillId="0" borderId="0" xfId="0" applyFont="1" applyAlignment="1" applyProtection="1">
      <alignment vertical="center" wrapText="1"/>
    </xf>
    <xf numFmtId="0" fontId="0" fillId="0" borderId="2" xfId="0" applyBorder="1" applyProtection="1"/>
    <xf numFmtId="49" fontId="0" fillId="3" borderId="1" xfId="0" applyNumberFormat="1" applyFont="1" applyFill="1" applyBorder="1" applyAlignment="1" applyProtection="1">
      <alignment horizontal="center" vertical="center" wrapText="1"/>
      <protection locked="0"/>
    </xf>
    <xf numFmtId="7" fontId="0" fillId="3" borderId="1" xfId="2" applyNumberFormat="1" applyFont="1" applyFill="1" applyBorder="1" applyAlignment="1" applyProtection="1">
      <alignment vertical="center"/>
      <protection locked="0"/>
    </xf>
    <xf numFmtId="49" fontId="0" fillId="3" borderId="11" xfId="0" applyNumberFormat="1" applyFont="1" applyFill="1" applyBorder="1" applyAlignment="1" applyProtection="1">
      <alignment horizontal="center" vertical="center" wrapText="1"/>
      <protection locked="0"/>
    </xf>
    <xf numFmtId="7" fontId="0" fillId="3" borderId="11" xfId="2" applyNumberFormat="1" applyFont="1" applyFill="1" applyBorder="1" applyAlignment="1" applyProtection="1">
      <alignment vertical="center"/>
      <protection locked="0"/>
    </xf>
    <xf numFmtId="44" fontId="0" fillId="3" borderId="11" xfId="2" applyNumberFormat="1" applyFont="1" applyFill="1" applyBorder="1" applyAlignment="1" applyProtection="1">
      <alignment vertical="center"/>
      <protection locked="0"/>
    </xf>
    <xf numFmtId="0" fontId="8" fillId="0" borderId="0" xfId="0" applyFont="1" applyAlignment="1" applyProtection="1">
      <alignment horizontal="left"/>
    </xf>
    <xf numFmtId="0" fontId="0" fillId="0" borderId="0" xfId="0" applyFont="1" applyBorder="1" applyProtection="1"/>
    <xf numFmtId="0" fontId="3" fillId="0" borderId="0" xfId="0" applyFont="1" applyAlignment="1" applyProtection="1"/>
    <xf numFmtId="0" fontId="2" fillId="2" borderId="21" xfId="0" applyFont="1" applyFill="1" applyBorder="1" applyAlignment="1" applyProtection="1">
      <alignment horizontal="center" vertical="center"/>
    </xf>
    <xf numFmtId="0" fontId="2" fillId="2" borderId="8"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0" fillId="0" borderId="10" xfId="0" applyFont="1" applyBorder="1" applyAlignment="1" applyProtection="1">
      <alignment horizontal="center" vertical="center"/>
    </xf>
    <xf numFmtId="0" fontId="0" fillId="0" borderId="1" xfId="0" applyFont="1" applyBorder="1" applyAlignment="1" applyProtection="1">
      <alignment vertical="center" wrapText="1"/>
    </xf>
    <xf numFmtId="0" fontId="0" fillId="0" borderId="1" xfId="0" applyFont="1" applyBorder="1" applyAlignment="1" applyProtection="1">
      <alignment horizontal="center" vertical="center"/>
    </xf>
    <xf numFmtId="0" fontId="0" fillId="0" borderId="1" xfId="0" applyBorder="1" applyProtection="1"/>
    <xf numFmtId="44" fontId="0" fillId="0" borderId="1" xfId="2" applyNumberFormat="1" applyFont="1" applyBorder="1" applyAlignment="1" applyProtection="1">
      <alignment vertical="center"/>
    </xf>
    <xf numFmtId="37" fontId="0" fillId="0" borderId="14" xfId="2" applyNumberFormat="1" applyFont="1" applyBorder="1" applyAlignment="1" applyProtection="1">
      <alignment vertical="center"/>
    </xf>
    <xf numFmtId="44" fontId="0" fillId="0" borderId="5" xfId="2" applyNumberFormat="1" applyFont="1" applyBorder="1" applyAlignment="1" applyProtection="1">
      <alignment vertical="center"/>
    </xf>
    <xf numFmtId="0" fontId="0" fillId="5" borderId="1" xfId="0" applyFill="1" applyBorder="1" applyProtection="1"/>
    <xf numFmtId="0" fontId="0" fillId="0" borderId="1" xfId="0" applyFont="1" applyBorder="1" applyAlignment="1" applyProtection="1">
      <alignment vertical="center"/>
    </xf>
    <xf numFmtId="0" fontId="0" fillId="0" borderId="6" xfId="0" applyFont="1" applyBorder="1" applyAlignment="1" applyProtection="1">
      <alignment horizontal="center" vertical="center"/>
    </xf>
    <xf numFmtId="0" fontId="0" fillId="0" borderId="11" xfId="0" applyFont="1" applyBorder="1" applyAlignment="1" applyProtection="1">
      <alignment vertical="center"/>
    </xf>
    <xf numFmtId="0" fontId="0" fillId="0" borderId="11" xfId="0" applyFont="1" applyBorder="1" applyAlignment="1" applyProtection="1">
      <alignment horizontal="center" vertical="center"/>
    </xf>
    <xf numFmtId="0" fontId="0" fillId="5" borderId="11" xfId="0" applyFill="1" applyBorder="1" applyProtection="1"/>
    <xf numFmtId="44" fontId="0" fillId="0" borderId="11" xfId="2" applyNumberFormat="1" applyFont="1" applyBorder="1" applyAlignment="1" applyProtection="1">
      <alignment vertical="center"/>
    </xf>
    <xf numFmtId="37" fontId="0" fillId="0" borderId="15" xfId="2" applyNumberFormat="1" applyFont="1" applyBorder="1" applyAlignment="1" applyProtection="1">
      <alignment vertical="center"/>
    </xf>
    <xf numFmtId="44" fontId="0" fillId="0" borderId="7" xfId="2" applyNumberFormat="1" applyFont="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6" fillId="4" borderId="23" xfId="0" applyFont="1" applyFill="1" applyBorder="1" applyAlignment="1" applyProtection="1">
      <alignment horizontal="center" vertical="center" wrapText="1"/>
    </xf>
    <xf numFmtId="44" fontId="0" fillId="0" borderId="12" xfId="2" applyFont="1" applyBorder="1" applyAlignment="1" applyProtection="1">
      <alignment vertical="center"/>
    </xf>
    <xf numFmtId="0" fontId="2" fillId="4" borderId="10" xfId="0" applyFont="1" applyFill="1" applyBorder="1" applyAlignment="1" applyProtection="1">
      <alignment horizontal="center" wrapText="1"/>
    </xf>
    <xf numFmtId="9" fontId="0" fillId="0" borderId="5" xfId="2" applyNumberFormat="1" applyFont="1" applyBorder="1" applyAlignment="1" applyProtection="1">
      <alignment vertical="center"/>
    </xf>
    <xf numFmtId="0" fontId="6" fillId="4" borderId="6" xfId="0" applyFont="1" applyFill="1" applyBorder="1" applyAlignment="1" applyProtection="1">
      <alignment horizontal="center" vertical="center" wrapText="1"/>
    </xf>
    <xf numFmtId="44" fontId="2" fillId="0" borderId="7" xfId="2" applyFont="1" applyBorder="1" applyAlignment="1" applyProtection="1">
      <alignment vertical="center"/>
    </xf>
    <xf numFmtId="0" fontId="6" fillId="0" borderId="0" xfId="0" applyFont="1" applyFill="1" applyBorder="1" applyAlignment="1" applyProtection="1">
      <alignment horizontal="center" vertical="center" wrapText="1"/>
    </xf>
    <xf numFmtId="44" fontId="0" fillId="0" borderId="0" xfId="2" applyFont="1" applyBorder="1" applyAlignment="1" applyProtection="1">
      <alignment vertical="center"/>
    </xf>
    <xf numFmtId="0" fontId="2" fillId="2" borderId="10"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0" fillId="0" borderId="11" xfId="0" applyFont="1" applyBorder="1" applyAlignment="1" applyProtection="1">
      <alignment vertical="center" wrapText="1"/>
    </xf>
    <xf numFmtId="44" fontId="0" fillId="0" borderId="7" xfId="2" applyFont="1" applyBorder="1" applyAlignment="1" applyProtection="1">
      <alignment vertical="center"/>
    </xf>
    <xf numFmtId="0" fontId="0" fillId="0" borderId="0" xfId="0" applyFont="1" applyBorder="1" applyAlignment="1" applyProtection="1">
      <alignment vertical="center" wrapText="1"/>
    </xf>
    <xf numFmtId="0" fontId="6" fillId="4" borderId="3" xfId="0" applyFont="1" applyFill="1" applyBorder="1" applyAlignment="1" applyProtection="1">
      <alignment horizontal="center" vertical="center" wrapText="1"/>
    </xf>
    <xf numFmtId="44" fontId="0" fillId="0" borderId="4" xfId="2" applyFont="1" applyBorder="1" applyAlignment="1" applyProtection="1">
      <alignment vertical="center"/>
    </xf>
    <xf numFmtId="0" fontId="0" fillId="0" borderId="0" xfId="0" applyFont="1" applyFill="1" applyBorder="1" applyProtection="1"/>
    <xf numFmtId="44" fontId="2" fillId="0" borderId="0" xfId="2" applyFont="1" applyFill="1" applyBorder="1" applyAlignment="1" applyProtection="1">
      <alignment vertical="center"/>
    </xf>
    <xf numFmtId="0" fontId="10" fillId="0" borderId="0" xfId="0" applyFont="1" applyFill="1" applyBorder="1" applyAlignment="1" applyProtection="1">
      <alignment vertical="center"/>
    </xf>
    <xf numFmtId="0" fontId="2" fillId="2" borderId="22" xfId="0" applyFont="1" applyFill="1" applyBorder="1" applyAlignment="1" applyProtection="1">
      <alignment horizontal="center" vertical="center" wrapText="1"/>
    </xf>
    <xf numFmtId="0" fontId="10" fillId="0" borderId="0" xfId="0" applyFont="1" applyBorder="1" applyProtection="1"/>
    <xf numFmtId="0" fontId="0" fillId="0" borderId="1" xfId="0" applyFill="1" applyBorder="1" applyProtection="1"/>
    <xf numFmtId="0" fontId="5" fillId="0" borderId="0" xfId="0" applyFont="1" applyBorder="1" applyAlignment="1" applyProtection="1">
      <alignment vertical="center"/>
    </xf>
    <xf numFmtId="44" fontId="0" fillId="0" borderId="4" xfId="0" applyNumberFormat="1" applyFont="1" applyBorder="1" applyProtection="1"/>
    <xf numFmtId="9" fontId="0" fillId="0" borderId="5" xfId="0" applyNumberFormat="1" applyFont="1" applyBorder="1" applyProtection="1"/>
    <xf numFmtId="44" fontId="0" fillId="0" borderId="7" xfId="0" applyNumberFormat="1" applyFont="1" applyBorder="1" applyProtection="1"/>
    <xf numFmtId="0" fontId="0" fillId="0" borderId="0" xfId="0" applyFont="1" applyBorder="1" applyAlignment="1" applyProtection="1"/>
    <xf numFmtId="0" fontId="0" fillId="0" borderId="0" xfId="0" applyFont="1" applyFill="1" applyBorder="1" applyAlignment="1" applyProtection="1"/>
    <xf numFmtId="0" fontId="0" fillId="0" borderId="0" xfId="0" applyFont="1" applyFill="1" applyBorder="1" applyAlignment="1" applyProtection="1">
      <alignment vertical="center"/>
    </xf>
    <xf numFmtId="44" fontId="0" fillId="0" borderId="0" xfId="2" applyFont="1" applyFill="1" applyBorder="1" applyAlignment="1" applyProtection="1">
      <alignment horizontal="center"/>
    </xf>
    <xf numFmtId="44" fontId="0" fillId="0" borderId="0" xfId="2" applyFont="1" applyFill="1" applyBorder="1" applyAlignment="1" applyProtection="1">
      <alignment vertical="center"/>
    </xf>
    <xf numFmtId="0" fontId="0" fillId="0" borderId="0" xfId="0" applyFont="1" applyFill="1"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Protection="1"/>
    <xf numFmtId="0" fontId="2" fillId="4" borderId="10" xfId="0" applyFont="1" applyFill="1" applyBorder="1" applyAlignment="1" applyProtection="1">
      <alignment horizontal="center" vertical="center" wrapText="1"/>
    </xf>
    <xf numFmtId="0" fontId="2" fillId="4" borderId="10" xfId="0" applyFont="1" applyFill="1" applyBorder="1" applyAlignment="1">
      <alignment horizontal="center" vertical="center" wrapText="1"/>
    </xf>
    <xf numFmtId="49" fontId="5" fillId="3" borderId="17" xfId="0" applyNumberFormat="1" applyFont="1" applyFill="1" applyBorder="1" applyAlignment="1" applyProtection="1">
      <alignment horizontal="center" vertical="center" wrapText="1"/>
      <protection locked="0"/>
    </xf>
    <xf numFmtId="44" fontId="5" fillId="3" borderId="17" xfId="2" applyNumberFormat="1" applyFont="1" applyFill="1" applyBorder="1" applyAlignment="1" applyProtection="1">
      <alignment vertical="center"/>
      <protection locked="0"/>
    </xf>
    <xf numFmtId="44" fontId="5" fillId="3" borderId="1" xfId="2" applyNumberFormat="1" applyFont="1" applyFill="1" applyBorder="1" applyAlignment="1" applyProtection="1">
      <alignment vertical="center"/>
      <protection locked="0"/>
    </xf>
    <xf numFmtId="44" fontId="5" fillId="3" borderId="11" xfId="2" applyNumberFormat="1" applyFont="1" applyFill="1" applyBorder="1" applyAlignment="1" applyProtection="1">
      <alignment vertical="center"/>
      <protection locked="0"/>
    </xf>
    <xf numFmtId="0" fontId="0" fillId="3" borderId="1" xfId="0" applyFill="1" applyBorder="1" applyAlignment="1" applyProtection="1">
      <alignment horizontal="center" wrapText="1"/>
      <protection locked="0"/>
    </xf>
    <xf numFmtId="44" fontId="0" fillId="3" borderId="1" xfId="2" applyFont="1" applyFill="1" applyBorder="1" applyAlignment="1" applyProtection="1">
      <alignment horizontal="center"/>
      <protection locked="0"/>
    </xf>
    <xf numFmtId="44" fontId="0" fillId="3" borderId="11" xfId="2" applyFont="1" applyFill="1" applyBorder="1" applyAlignment="1" applyProtection="1">
      <alignment horizontal="center"/>
      <protection locked="0"/>
    </xf>
    <xf numFmtId="0" fontId="11" fillId="0" borderId="0" xfId="0" applyFont="1" applyFill="1" applyBorder="1" applyAlignment="1" applyProtection="1">
      <alignment vertical="center"/>
    </xf>
    <xf numFmtId="0" fontId="2" fillId="2" borderId="37" xfId="0" applyFont="1" applyFill="1" applyBorder="1" applyAlignment="1" applyProtection="1">
      <alignment horizontal="center" vertical="center"/>
    </xf>
    <xf numFmtId="0" fontId="2" fillId="2" borderId="38"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0" fillId="0" borderId="10" xfId="0" applyBorder="1" applyAlignment="1" applyProtection="1">
      <alignment horizontal="center"/>
    </xf>
    <xf numFmtId="0" fontId="0" fillId="0" borderId="1" xfId="0" applyBorder="1" applyAlignment="1" applyProtection="1">
      <alignment wrapText="1"/>
    </xf>
    <xf numFmtId="0" fontId="0" fillId="0" borderId="1" xfId="0" applyBorder="1" applyAlignment="1" applyProtection="1">
      <alignment horizontal="center"/>
    </xf>
    <xf numFmtId="44" fontId="0" fillId="0" borderId="1" xfId="2" applyFont="1" applyBorder="1" applyAlignment="1" applyProtection="1">
      <alignment vertical="center"/>
    </xf>
    <xf numFmtId="44" fontId="0" fillId="0" borderId="5" xfId="2" applyFont="1" applyBorder="1" applyAlignment="1" applyProtection="1">
      <alignment vertical="center"/>
    </xf>
    <xf numFmtId="0" fontId="0" fillId="0" borderId="1" xfId="0" applyBorder="1" applyAlignment="1" applyProtection="1">
      <alignment horizontal="left" wrapText="1"/>
    </xf>
    <xf numFmtId="37" fontId="0" fillId="0" borderId="1" xfId="2" applyNumberFormat="1" applyFont="1" applyBorder="1" applyAlignment="1" applyProtection="1">
      <alignment vertical="center"/>
    </xf>
    <xf numFmtId="37" fontId="7" fillId="0" borderId="1" xfId="2" applyNumberFormat="1" applyFont="1" applyBorder="1" applyAlignment="1" applyProtection="1">
      <alignment vertical="center"/>
    </xf>
    <xf numFmtId="0" fontId="0" fillId="0" borderId="6" xfId="0" applyBorder="1" applyAlignment="1" applyProtection="1">
      <alignment horizontal="center"/>
    </xf>
    <xf numFmtId="0" fontId="0" fillId="0" borderId="11" xfId="0" applyBorder="1" applyProtection="1"/>
    <xf numFmtId="0" fontId="0" fillId="0" borderId="11" xfId="0" applyBorder="1" applyAlignment="1" applyProtection="1">
      <alignment horizontal="center"/>
    </xf>
    <xf numFmtId="44" fontId="0" fillId="0" borderId="11" xfId="2" applyFont="1" applyBorder="1" applyAlignment="1" applyProtection="1">
      <alignment vertical="center"/>
    </xf>
    <xf numFmtId="37" fontId="0" fillId="0" borderId="11" xfId="2" applyNumberFormat="1" applyFont="1" applyBorder="1" applyAlignment="1" applyProtection="1">
      <alignment vertical="center"/>
    </xf>
    <xf numFmtId="44" fontId="0" fillId="0" borderId="12" xfId="2" applyFont="1" applyFill="1" applyBorder="1" applyAlignment="1" applyProtection="1">
      <alignment vertical="center"/>
    </xf>
    <xf numFmtId="9" fontId="0" fillId="0" borderId="5" xfId="2" applyNumberFormat="1" applyFont="1" applyFill="1" applyBorder="1" applyAlignment="1" applyProtection="1">
      <alignment vertical="center"/>
    </xf>
    <xf numFmtId="44" fontId="0" fillId="0" borderId="7" xfId="2" applyFont="1" applyFill="1" applyBorder="1" applyAlignment="1" applyProtection="1">
      <alignment vertical="center"/>
    </xf>
    <xf numFmtId="0" fontId="2" fillId="2" borderId="33" xfId="0" applyFont="1" applyFill="1" applyBorder="1" applyAlignment="1" applyProtection="1">
      <alignment horizontal="center" vertical="center"/>
    </xf>
    <xf numFmtId="0" fontId="2" fillId="2" borderId="34"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44" fontId="0" fillId="0" borderId="4" xfId="0" applyNumberFormat="1" applyBorder="1" applyProtection="1"/>
    <xf numFmtId="9" fontId="0" fillId="0" borderId="5" xfId="0" applyNumberFormat="1" applyBorder="1" applyProtection="1"/>
    <xf numFmtId="44" fontId="0" fillId="0" borderId="7" xfId="0" applyNumberFormat="1" applyBorder="1" applyProtection="1"/>
    <xf numFmtId="0" fontId="2" fillId="0" borderId="0" xfId="0" applyFont="1" applyAlignment="1">
      <alignment horizontal="left" wrapText="1"/>
    </xf>
    <xf numFmtId="0" fontId="0" fillId="0" borderId="0" xfId="0" applyAlignment="1">
      <alignment horizontal="left" wrapText="1"/>
    </xf>
    <xf numFmtId="0" fontId="10" fillId="4" borderId="18" xfId="0" applyFont="1" applyFill="1" applyBorder="1" applyAlignment="1" applyProtection="1">
      <alignment horizontal="center" vertical="center" wrapText="1"/>
    </xf>
    <xf numFmtId="0" fontId="10" fillId="4" borderId="19" xfId="0" applyFont="1" applyFill="1" applyBorder="1" applyAlignment="1" applyProtection="1">
      <alignment horizontal="center" vertical="center" wrapText="1"/>
    </xf>
    <xf numFmtId="0" fontId="10" fillId="4" borderId="20" xfId="0" applyFont="1" applyFill="1" applyBorder="1" applyAlignment="1" applyProtection="1">
      <alignment horizontal="center" vertical="center" wrapText="1"/>
    </xf>
    <xf numFmtId="0" fontId="10" fillId="4" borderId="18"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0"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0" fillId="0" borderId="26" xfId="0" applyFont="1" applyBorder="1" applyAlignment="1" applyProtection="1">
      <alignment horizontal="left" vertical="center" wrapText="1"/>
    </xf>
    <xf numFmtId="0" fontId="0" fillId="0" borderId="26" xfId="0" applyFont="1" applyBorder="1" applyAlignment="1">
      <alignment horizontal="left" vertical="center" wrapText="1"/>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8" fillId="4"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8" fillId="4" borderId="30" xfId="0" applyFont="1" applyFill="1" applyBorder="1" applyAlignment="1" applyProtection="1">
      <alignment horizontal="center" vertical="center" wrapText="1"/>
    </xf>
    <xf numFmtId="0" fontId="18" fillId="4" borderId="31" xfId="0" applyFont="1" applyFill="1" applyBorder="1" applyAlignment="1" applyProtection="1">
      <alignment horizontal="center" vertical="center" wrapText="1"/>
    </xf>
    <xf numFmtId="0" fontId="18" fillId="4" borderId="32" xfId="0" applyFont="1" applyFill="1" applyBorder="1" applyAlignment="1" applyProtection="1">
      <alignment horizontal="center" vertical="center" wrapText="1"/>
    </xf>
    <xf numFmtId="0" fontId="11" fillId="4" borderId="39" xfId="0" applyFont="1" applyFill="1" applyBorder="1" applyAlignment="1" applyProtection="1">
      <alignment horizontal="center" vertical="center"/>
    </xf>
    <xf numFmtId="0" fontId="11" fillId="4" borderId="40" xfId="0" applyFont="1" applyFill="1" applyBorder="1" applyAlignment="1" applyProtection="1">
      <alignment horizontal="center" vertical="center"/>
    </xf>
    <xf numFmtId="0" fontId="11" fillId="4" borderId="41" xfId="0" applyFont="1" applyFill="1" applyBorder="1" applyAlignment="1" applyProtection="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6699"/>
      <color rgb="FFCCCCFF"/>
      <color rgb="FF99CCFF"/>
      <color rgb="FFCCECFF"/>
      <color rgb="FFCC66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opLeftCell="A7" zoomScaleNormal="100" workbookViewId="0">
      <selection activeCell="B5" sqref="B5"/>
    </sheetView>
  </sheetViews>
  <sheetFormatPr defaultRowHeight="14.4" x14ac:dyDescent="0.3"/>
  <cols>
    <col min="1" max="1" width="57.88671875" customWidth="1"/>
    <col min="2" max="2" width="39" customWidth="1"/>
  </cols>
  <sheetData>
    <row r="1" spans="1:2" ht="21" x14ac:dyDescent="0.4">
      <c r="A1" s="1" t="s">
        <v>64</v>
      </c>
      <c r="B1" s="2" t="s">
        <v>65</v>
      </c>
    </row>
    <row r="2" spans="1:2" ht="21" x14ac:dyDescent="0.4">
      <c r="A2" s="44" t="s">
        <v>101</v>
      </c>
    </row>
    <row r="5" spans="1:2" x14ac:dyDescent="0.3">
      <c r="A5" s="3" t="s">
        <v>66</v>
      </c>
      <c r="B5" s="4"/>
    </row>
    <row r="8" spans="1:2" x14ac:dyDescent="0.3">
      <c r="A8" s="3" t="s">
        <v>67</v>
      </c>
    </row>
    <row r="9" spans="1:2" ht="33.6" customHeight="1" x14ac:dyDescent="0.3">
      <c r="A9" s="185" t="s">
        <v>68</v>
      </c>
      <c r="B9" s="185"/>
    </row>
    <row r="10" spans="1:2" ht="55.35" customHeight="1" x14ac:dyDescent="0.3">
      <c r="A10" s="185" t="s">
        <v>122</v>
      </c>
      <c r="B10" s="185"/>
    </row>
    <row r="11" spans="1:2" ht="32.1" customHeight="1" x14ac:dyDescent="0.3">
      <c r="A11" s="185" t="s">
        <v>69</v>
      </c>
      <c r="B11" s="185"/>
    </row>
    <row r="12" spans="1:2" ht="32.4" customHeight="1" x14ac:dyDescent="0.3">
      <c r="A12" s="185" t="s">
        <v>89</v>
      </c>
      <c r="B12" s="185"/>
    </row>
    <row r="13" spans="1:2" ht="33" customHeight="1" x14ac:dyDescent="0.3">
      <c r="A13" s="185" t="s">
        <v>123</v>
      </c>
      <c r="B13" s="185"/>
    </row>
    <row r="14" spans="1:2" ht="20.100000000000001" customHeight="1" x14ac:dyDescent="0.3">
      <c r="A14" s="185" t="s">
        <v>70</v>
      </c>
      <c r="B14" s="185"/>
    </row>
    <row r="15" spans="1:2" x14ac:dyDescent="0.3">
      <c r="A15" s="5"/>
      <c r="B15" s="5"/>
    </row>
    <row r="16" spans="1:2" ht="105.6" customHeight="1" x14ac:dyDescent="0.3">
      <c r="A16" s="184" t="s">
        <v>71</v>
      </c>
      <c r="B16" s="184"/>
    </row>
  </sheetData>
  <sheetProtection algorithmName="SHA-512" hashValue="cjJ2vMBNZeys6lQDGNLw2Zs/HRsE16JGWL7mLKemfCWlpWbWw43yHXpVzj0Tg+4qO5XaG46A4pe5pWVqm1HRYw==" saltValue="Rqt2v7SD+wdz4twxaBub5Q==" spinCount="100000" sheet="1" objects="1" scenarios="1" selectLockedCells="1"/>
  <mergeCells count="7">
    <mergeCell ref="A16:B16"/>
    <mergeCell ref="A9:B9"/>
    <mergeCell ref="A10:B10"/>
    <mergeCell ref="A11:B11"/>
    <mergeCell ref="A12:B12"/>
    <mergeCell ref="A13:B13"/>
    <mergeCell ref="A14:B14"/>
  </mergeCells>
  <pageMargins left="0.7" right="0.7" top="0.75" bottom="0.75" header="0.3" footer="0.3"/>
  <pageSetup scale="93"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zoomScale="70" zoomScaleNormal="70" workbookViewId="0">
      <selection activeCell="A26" sqref="A26"/>
    </sheetView>
  </sheetViews>
  <sheetFormatPr defaultColWidth="8.88671875" defaultRowHeight="14.4" x14ac:dyDescent="0.3"/>
  <cols>
    <col min="1" max="1" width="59.109375" style="79" customWidth="1"/>
    <col min="2" max="2" width="50.109375" style="79" customWidth="1"/>
    <col min="3" max="16384" width="8.88671875" style="79"/>
  </cols>
  <sheetData>
    <row r="1" spans="1:2" ht="21" x14ac:dyDescent="0.4">
      <c r="A1" s="77" t="s">
        <v>64</v>
      </c>
      <c r="B1" s="78" t="s">
        <v>136</v>
      </c>
    </row>
    <row r="2" spans="1:2" ht="21" x14ac:dyDescent="0.4">
      <c r="A2" s="80" t="s">
        <v>101</v>
      </c>
    </row>
    <row r="4" spans="1:2" x14ac:dyDescent="0.3">
      <c r="A4" s="81" t="s">
        <v>137</v>
      </c>
      <c r="B4" s="82">
        <f>Instructions!B5</f>
        <v>0</v>
      </c>
    </row>
    <row r="6" spans="1:2" x14ac:dyDescent="0.3">
      <c r="A6" s="83" t="s">
        <v>102</v>
      </c>
    </row>
    <row r="8" spans="1:2" ht="129.6" x14ac:dyDescent="0.3">
      <c r="A8" s="84" t="s">
        <v>72</v>
      </c>
    </row>
    <row r="9" spans="1:2" x14ac:dyDescent="0.3">
      <c r="A9" s="84"/>
    </row>
    <row r="11" spans="1:2" x14ac:dyDescent="0.3">
      <c r="A11" s="21"/>
    </row>
    <row r="12" spans="1:2" x14ac:dyDescent="0.3">
      <c r="A12" s="85" t="s">
        <v>73</v>
      </c>
    </row>
    <row r="15" spans="1:2" x14ac:dyDescent="0.3">
      <c r="A15" s="21"/>
    </row>
    <row r="16" spans="1:2" x14ac:dyDescent="0.3">
      <c r="A16" s="85" t="s">
        <v>74</v>
      </c>
    </row>
    <row r="19" spans="1:1" x14ac:dyDescent="0.3">
      <c r="A19" s="21"/>
    </row>
    <row r="20" spans="1:1" x14ac:dyDescent="0.3">
      <c r="A20" s="85" t="s">
        <v>75</v>
      </c>
    </row>
    <row r="23" spans="1:1" x14ac:dyDescent="0.3">
      <c r="A23" s="21"/>
    </row>
    <row r="24" spans="1:1" x14ac:dyDescent="0.3">
      <c r="A24" s="85" t="s">
        <v>76</v>
      </c>
    </row>
    <row r="26" spans="1:1" x14ac:dyDescent="0.3">
      <c r="A26" s="22"/>
    </row>
    <row r="27" spans="1:1" x14ac:dyDescent="0.3">
      <c r="A27" s="85" t="s">
        <v>77</v>
      </c>
    </row>
  </sheetData>
  <sheetProtection algorithmName="SHA-512" hashValue="H/lS0l9sjoa+Y7qW/HGag3+VGhsEQUS4nAiiPGZV8WlibA2Q0yHfqiFSrrXUGc6rI68vnfndVqk8CFM/rlg0bA==" saltValue="qWHYZKSrPtNsFfRfio1v+Q==" spinCount="100000" sheet="1" objects="1" scenarios="1" selectLockedCells="1"/>
  <pageMargins left="0.7" right="0.7" top="0.75" bottom="0.75" header="0.3" footer="0.3"/>
  <pageSetup scale="93"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71"/>
  <sheetViews>
    <sheetView topLeftCell="A19" zoomScale="50" zoomScaleNormal="50" workbookViewId="0">
      <selection activeCell="D54" sqref="D54:D87"/>
    </sheetView>
  </sheetViews>
  <sheetFormatPr defaultColWidth="8.88671875" defaultRowHeight="14.4" x14ac:dyDescent="0.3"/>
  <cols>
    <col min="1" max="1" width="8.109375" style="92" customWidth="1"/>
    <col min="2" max="2" width="43" style="92" customWidth="1"/>
    <col min="3" max="3" width="14" style="92" customWidth="1"/>
    <col min="4" max="4" width="16" style="92" customWidth="1"/>
    <col min="5" max="5" width="18.109375" style="92" customWidth="1"/>
    <col min="6" max="6" width="15.44140625" style="92" customWidth="1"/>
    <col min="7" max="7" width="16.5546875" style="92" customWidth="1"/>
    <col min="8" max="8" width="15.77734375" style="92" customWidth="1"/>
    <col min="9" max="9" width="17.6640625" style="92" customWidth="1"/>
    <col min="10" max="16384" width="8.88671875" style="92"/>
  </cols>
  <sheetData>
    <row r="1" spans="1:9" ht="21" customHeight="1" x14ac:dyDescent="0.4">
      <c r="A1" s="80" t="s">
        <v>101</v>
      </c>
      <c r="B1" s="91"/>
      <c r="C1" s="91"/>
      <c r="D1" s="91"/>
      <c r="E1" s="91"/>
      <c r="F1" s="91"/>
      <c r="G1" s="91"/>
      <c r="H1" s="91"/>
      <c r="I1" s="91"/>
    </row>
    <row r="2" spans="1:9" ht="21" x14ac:dyDescent="0.4">
      <c r="A2" s="93" t="s">
        <v>65</v>
      </c>
      <c r="B2" s="93"/>
      <c r="C2" s="93"/>
    </row>
    <row r="3" spans="1:9" ht="118.2" customHeight="1" thickBot="1" x14ac:dyDescent="0.35">
      <c r="A3" s="196" t="s">
        <v>141</v>
      </c>
      <c r="B3" s="196"/>
      <c r="C3" s="196"/>
      <c r="D3" s="196"/>
      <c r="E3" s="196"/>
      <c r="F3" s="196"/>
      <c r="G3" s="196"/>
      <c r="H3" s="196"/>
      <c r="I3" s="196"/>
    </row>
    <row r="4" spans="1:9" ht="20.100000000000001" customHeight="1" x14ac:dyDescent="0.3">
      <c r="A4" s="189" t="s">
        <v>127</v>
      </c>
      <c r="B4" s="190"/>
      <c r="C4" s="190"/>
      <c r="D4" s="190"/>
      <c r="E4" s="190"/>
      <c r="F4" s="190"/>
      <c r="G4" s="190"/>
      <c r="H4" s="190"/>
      <c r="I4" s="191"/>
    </row>
    <row r="5" spans="1:9" ht="175.2" customHeight="1" x14ac:dyDescent="0.3">
      <c r="A5" s="94" t="s">
        <v>61</v>
      </c>
      <c r="B5" s="95" t="s">
        <v>62</v>
      </c>
      <c r="C5" s="95" t="s">
        <v>63</v>
      </c>
      <c r="D5" s="95" t="s">
        <v>93</v>
      </c>
      <c r="E5" s="95" t="s">
        <v>95</v>
      </c>
      <c r="F5" s="95" t="s">
        <v>100</v>
      </c>
      <c r="G5" s="96" t="s">
        <v>96</v>
      </c>
      <c r="H5" s="96" t="s">
        <v>138</v>
      </c>
      <c r="I5" s="97" t="s">
        <v>139</v>
      </c>
    </row>
    <row r="6" spans="1:9" x14ac:dyDescent="0.3">
      <c r="A6" s="98">
        <v>1</v>
      </c>
      <c r="B6" s="99" t="s">
        <v>0</v>
      </c>
      <c r="C6" s="100" t="s">
        <v>1</v>
      </c>
      <c r="D6" s="86"/>
      <c r="E6" s="87"/>
      <c r="F6" s="101">
        <v>12</v>
      </c>
      <c r="G6" s="102">
        <f t="shared" ref="G6:G39" si="0">E6*F6</f>
        <v>0</v>
      </c>
      <c r="H6" s="103">
        <v>18</v>
      </c>
      <c r="I6" s="104">
        <f t="shared" ref="I6:I39" si="1">G6*H6</f>
        <v>0</v>
      </c>
    </row>
    <row r="7" spans="1:9" x14ac:dyDescent="0.3">
      <c r="A7" s="98">
        <v>2</v>
      </c>
      <c r="B7" s="99" t="s">
        <v>2</v>
      </c>
      <c r="C7" s="100" t="s">
        <v>3</v>
      </c>
      <c r="D7" s="86"/>
      <c r="E7" s="87"/>
      <c r="F7" s="101">
        <v>600</v>
      </c>
      <c r="G7" s="102">
        <f t="shared" si="0"/>
        <v>0</v>
      </c>
      <c r="H7" s="103">
        <v>18</v>
      </c>
      <c r="I7" s="104">
        <f t="shared" si="1"/>
        <v>0</v>
      </c>
    </row>
    <row r="8" spans="1:9" x14ac:dyDescent="0.3">
      <c r="A8" s="98">
        <v>3</v>
      </c>
      <c r="B8" s="99" t="s">
        <v>4</v>
      </c>
      <c r="C8" s="100" t="s">
        <v>1</v>
      </c>
      <c r="D8" s="86"/>
      <c r="E8" s="87"/>
      <c r="F8" s="101">
        <v>170</v>
      </c>
      <c r="G8" s="102">
        <f t="shared" si="0"/>
        <v>0</v>
      </c>
      <c r="H8" s="103">
        <v>18</v>
      </c>
      <c r="I8" s="104">
        <f t="shared" si="1"/>
        <v>0</v>
      </c>
    </row>
    <row r="9" spans="1:9" x14ac:dyDescent="0.3">
      <c r="A9" s="98">
        <v>4</v>
      </c>
      <c r="B9" s="99" t="s">
        <v>5</v>
      </c>
      <c r="C9" s="100" t="s">
        <v>1</v>
      </c>
      <c r="D9" s="86"/>
      <c r="E9" s="87"/>
      <c r="F9" s="101">
        <v>250</v>
      </c>
      <c r="G9" s="102">
        <f t="shared" si="0"/>
        <v>0</v>
      </c>
      <c r="H9" s="103">
        <v>18</v>
      </c>
      <c r="I9" s="104">
        <f t="shared" si="1"/>
        <v>0</v>
      </c>
    </row>
    <row r="10" spans="1:9" x14ac:dyDescent="0.3">
      <c r="A10" s="98">
        <v>5</v>
      </c>
      <c r="B10" s="99" t="s">
        <v>6</v>
      </c>
      <c r="C10" s="100" t="s">
        <v>1</v>
      </c>
      <c r="D10" s="86"/>
      <c r="E10" s="87"/>
      <c r="F10" s="105">
        <v>1</v>
      </c>
      <c r="G10" s="102">
        <f t="shared" si="0"/>
        <v>0</v>
      </c>
      <c r="H10" s="103">
        <v>18</v>
      </c>
      <c r="I10" s="104">
        <f t="shared" si="1"/>
        <v>0</v>
      </c>
    </row>
    <row r="11" spans="1:9" x14ac:dyDescent="0.3">
      <c r="A11" s="98">
        <v>6</v>
      </c>
      <c r="B11" s="99" t="s">
        <v>9</v>
      </c>
      <c r="C11" s="100" t="s">
        <v>8</v>
      </c>
      <c r="D11" s="86"/>
      <c r="E11" s="87"/>
      <c r="F11" s="105">
        <v>1</v>
      </c>
      <c r="G11" s="102">
        <f t="shared" si="0"/>
        <v>0</v>
      </c>
      <c r="H11" s="103">
        <v>18</v>
      </c>
      <c r="I11" s="104">
        <f t="shared" si="1"/>
        <v>0</v>
      </c>
    </row>
    <row r="12" spans="1:9" x14ac:dyDescent="0.3">
      <c r="A12" s="98">
        <v>7</v>
      </c>
      <c r="B12" s="99" t="s">
        <v>10</v>
      </c>
      <c r="C12" s="100" t="s">
        <v>8</v>
      </c>
      <c r="D12" s="86"/>
      <c r="E12" s="87"/>
      <c r="F12" s="101">
        <v>494</v>
      </c>
      <c r="G12" s="102">
        <f t="shared" si="0"/>
        <v>0</v>
      </c>
      <c r="H12" s="103">
        <v>18</v>
      </c>
      <c r="I12" s="104">
        <f t="shared" si="1"/>
        <v>0</v>
      </c>
    </row>
    <row r="13" spans="1:9" x14ac:dyDescent="0.3">
      <c r="A13" s="98">
        <v>8</v>
      </c>
      <c r="B13" s="99" t="s">
        <v>11</v>
      </c>
      <c r="C13" s="100" t="s">
        <v>8</v>
      </c>
      <c r="D13" s="86"/>
      <c r="E13" s="87"/>
      <c r="F13" s="101">
        <v>2366</v>
      </c>
      <c r="G13" s="102">
        <f t="shared" si="0"/>
        <v>0</v>
      </c>
      <c r="H13" s="103">
        <v>18</v>
      </c>
      <c r="I13" s="104">
        <f t="shared" si="1"/>
        <v>0</v>
      </c>
    </row>
    <row r="14" spans="1:9" x14ac:dyDescent="0.3">
      <c r="A14" s="98">
        <v>9</v>
      </c>
      <c r="B14" s="99" t="s">
        <v>12</v>
      </c>
      <c r="C14" s="100" t="s">
        <v>1</v>
      </c>
      <c r="D14" s="86"/>
      <c r="E14" s="87"/>
      <c r="F14" s="105">
        <v>1</v>
      </c>
      <c r="G14" s="102">
        <f t="shared" si="0"/>
        <v>0</v>
      </c>
      <c r="H14" s="103">
        <v>18</v>
      </c>
      <c r="I14" s="104">
        <f t="shared" si="1"/>
        <v>0</v>
      </c>
    </row>
    <row r="15" spans="1:9" x14ac:dyDescent="0.3">
      <c r="A15" s="98">
        <v>10</v>
      </c>
      <c r="B15" s="99" t="s">
        <v>13</v>
      </c>
      <c r="C15" s="100" t="s">
        <v>1</v>
      </c>
      <c r="D15" s="86"/>
      <c r="E15" s="87"/>
      <c r="F15" s="105">
        <v>1</v>
      </c>
      <c r="G15" s="102">
        <f t="shared" si="0"/>
        <v>0</v>
      </c>
      <c r="H15" s="103">
        <v>18</v>
      </c>
      <c r="I15" s="104">
        <f t="shared" si="1"/>
        <v>0</v>
      </c>
    </row>
    <row r="16" spans="1:9" x14ac:dyDescent="0.3">
      <c r="A16" s="98">
        <v>11</v>
      </c>
      <c r="B16" s="99" t="s">
        <v>14</v>
      </c>
      <c r="C16" s="100" t="s">
        <v>1</v>
      </c>
      <c r="D16" s="86"/>
      <c r="E16" s="87"/>
      <c r="F16" s="105">
        <v>1</v>
      </c>
      <c r="G16" s="102">
        <f t="shared" si="0"/>
        <v>0</v>
      </c>
      <c r="H16" s="103">
        <v>18</v>
      </c>
      <c r="I16" s="104">
        <f t="shared" si="1"/>
        <v>0</v>
      </c>
    </row>
    <row r="17" spans="1:9" x14ac:dyDescent="0.3">
      <c r="A17" s="98">
        <v>12</v>
      </c>
      <c r="B17" s="99" t="s">
        <v>15</v>
      </c>
      <c r="C17" s="100" t="s">
        <v>1</v>
      </c>
      <c r="D17" s="86"/>
      <c r="E17" s="87"/>
      <c r="F17" s="105">
        <v>1</v>
      </c>
      <c r="G17" s="102">
        <f t="shared" si="0"/>
        <v>0</v>
      </c>
      <c r="H17" s="103">
        <v>18</v>
      </c>
      <c r="I17" s="104">
        <f t="shared" si="1"/>
        <v>0</v>
      </c>
    </row>
    <row r="18" spans="1:9" x14ac:dyDescent="0.3">
      <c r="A18" s="98">
        <v>13</v>
      </c>
      <c r="B18" s="99" t="s">
        <v>16</v>
      </c>
      <c r="C18" s="100" t="s">
        <v>1</v>
      </c>
      <c r="D18" s="86"/>
      <c r="E18" s="87"/>
      <c r="F18" s="105">
        <v>1</v>
      </c>
      <c r="G18" s="102">
        <f t="shared" si="0"/>
        <v>0</v>
      </c>
      <c r="H18" s="103">
        <v>18</v>
      </c>
      <c r="I18" s="104">
        <f t="shared" si="1"/>
        <v>0</v>
      </c>
    </row>
    <row r="19" spans="1:9" ht="14.4" customHeight="1" x14ac:dyDescent="0.3">
      <c r="A19" s="98">
        <v>14</v>
      </c>
      <c r="B19" s="99" t="s">
        <v>17</v>
      </c>
      <c r="C19" s="100" t="s">
        <v>1</v>
      </c>
      <c r="D19" s="86"/>
      <c r="E19" s="87"/>
      <c r="F19" s="105">
        <v>1</v>
      </c>
      <c r="G19" s="102">
        <f t="shared" si="0"/>
        <v>0</v>
      </c>
      <c r="H19" s="103">
        <v>18</v>
      </c>
      <c r="I19" s="104">
        <f t="shared" si="1"/>
        <v>0</v>
      </c>
    </row>
    <row r="20" spans="1:9" x14ac:dyDescent="0.3">
      <c r="A20" s="98">
        <v>15</v>
      </c>
      <c r="B20" s="99" t="s">
        <v>18</v>
      </c>
      <c r="C20" s="100" t="s">
        <v>1</v>
      </c>
      <c r="D20" s="86"/>
      <c r="E20" s="87"/>
      <c r="F20" s="105">
        <v>1</v>
      </c>
      <c r="G20" s="102">
        <f t="shared" si="0"/>
        <v>0</v>
      </c>
      <c r="H20" s="103">
        <v>18</v>
      </c>
      <c r="I20" s="104">
        <f t="shared" si="1"/>
        <v>0</v>
      </c>
    </row>
    <row r="21" spans="1:9" x14ac:dyDescent="0.3">
      <c r="A21" s="98">
        <v>16</v>
      </c>
      <c r="B21" s="99" t="s">
        <v>84</v>
      </c>
      <c r="C21" s="100" t="s">
        <v>1</v>
      </c>
      <c r="D21" s="86"/>
      <c r="E21" s="87"/>
      <c r="F21" s="101">
        <v>7</v>
      </c>
      <c r="G21" s="102">
        <f t="shared" si="0"/>
        <v>0</v>
      </c>
      <c r="H21" s="103">
        <v>18</v>
      </c>
      <c r="I21" s="104">
        <f t="shared" si="1"/>
        <v>0</v>
      </c>
    </row>
    <row r="22" spans="1:9" x14ac:dyDescent="0.3">
      <c r="A22" s="98">
        <v>17</v>
      </c>
      <c r="B22" s="99" t="s">
        <v>85</v>
      </c>
      <c r="C22" s="100" t="s">
        <v>1</v>
      </c>
      <c r="D22" s="86"/>
      <c r="E22" s="87"/>
      <c r="F22" s="101">
        <v>8</v>
      </c>
      <c r="G22" s="102">
        <f t="shared" si="0"/>
        <v>0</v>
      </c>
      <c r="H22" s="103">
        <v>18</v>
      </c>
      <c r="I22" s="104">
        <f t="shared" si="1"/>
        <v>0</v>
      </c>
    </row>
    <row r="23" spans="1:9" x14ac:dyDescent="0.3">
      <c r="A23" s="98">
        <v>18</v>
      </c>
      <c r="B23" s="99" t="s">
        <v>86</v>
      </c>
      <c r="C23" s="100" t="s">
        <v>8</v>
      </c>
      <c r="D23" s="86"/>
      <c r="E23" s="87"/>
      <c r="F23" s="101">
        <v>50</v>
      </c>
      <c r="G23" s="102">
        <f t="shared" si="0"/>
        <v>0</v>
      </c>
      <c r="H23" s="103">
        <v>18</v>
      </c>
      <c r="I23" s="104">
        <f t="shared" si="1"/>
        <v>0</v>
      </c>
    </row>
    <row r="24" spans="1:9" x14ac:dyDescent="0.3">
      <c r="A24" s="98">
        <v>19</v>
      </c>
      <c r="B24" s="99" t="s">
        <v>19</v>
      </c>
      <c r="C24" s="100" t="s">
        <v>1</v>
      </c>
      <c r="D24" s="86"/>
      <c r="E24" s="87"/>
      <c r="F24" s="101">
        <v>10</v>
      </c>
      <c r="G24" s="102">
        <f t="shared" si="0"/>
        <v>0</v>
      </c>
      <c r="H24" s="103">
        <v>18</v>
      </c>
      <c r="I24" s="104">
        <f t="shared" si="1"/>
        <v>0</v>
      </c>
    </row>
    <row r="25" spans="1:9" x14ac:dyDescent="0.3">
      <c r="A25" s="98">
        <v>20</v>
      </c>
      <c r="B25" s="99" t="s">
        <v>20</v>
      </c>
      <c r="C25" s="100" t="s">
        <v>1</v>
      </c>
      <c r="D25" s="86"/>
      <c r="E25" s="87"/>
      <c r="F25" s="105">
        <v>1</v>
      </c>
      <c r="G25" s="102">
        <f t="shared" si="0"/>
        <v>0</v>
      </c>
      <c r="H25" s="103">
        <v>18</v>
      </c>
      <c r="I25" s="104">
        <f t="shared" si="1"/>
        <v>0</v>
      </c>
    </row>
    <row r="26" spans="1:9" x14ac:dyDescent="0.3">
      <c r="A26" s="98">
        <v>21</v>
      </c>
      <c r="B26" s="99" t="s">
        <v>21</v>
      </c>
      <c r="C26" s="100" t="s">
        <v>1</v>
      </c>
      <c r="D26" s="86"/>
      <c r="E26" s="87"/>
      <c r="F26" s="105">
        <v>1</v>
      </c>
      <c r="G26" s="102">
        <f t="shared" si="0"/>
        <v>0</v>
      </c>
      <c r="H26" s="103">
        <v>18</v>
      </c>
      <c r="I26" s="104">
        <f t="shared" si="1"/>
        <v>0</v>
      </c>
    </row>
    <row r="27" spans="1:9" x14ac:dyDescent="0.3">
      <c r="A27" s="98">
        <v>22</v>
      </c>
      <c r="B27" s="99" t="s">
        <v>22</v>
      </c>
      <c r="C27" s="100" t="s">
        <v>1</v>
      </c>
      <c r="D27" s="86"/>
      <c r="E27" s="87"/>
      <c r="F27" s="105">
        <v>1</v>
      </c>
      <c r="G27" s="102">
        <f t="shared" si="0"/>
        <v>0</v>
      </c>
      <c r="H27" s="103">
        <v>18</v>
      </c>
      <c r="I27" s="104">
        <f t="shared" si="1"/>
        <v>0</v>
      </c>
    </row>
    <row r="28" spans="1:9" x14ac:dyDescent="0.3">
      <c r="A28" s="98">
        <v>23</v>
      </c>
      <c r="B28" s="99" t="s">
        <v>23</v>
      </c>
      <c r="C28" s="100" t="s">
        <v>1</v>
      </c>
      <c r="D28" s="86"/>
      <c r="E28" s="87"/>
      <c r="F28" s="101">
        <v>20</v>
      </c>
      <c r="G28" s="102">
        <f t="shared" si="0"/>
        <v>0</v>
      </c>
      <c r="H28" s="103">
        <v>18</v>
      </c>
      <c r="I28" s="104">
        <f t="shared" si="1"/>
        <v>0</v>
      </c>
    </row>
    <row r="29" spans="1:9" x14ac:dyDescent="0.3">
      <c r="A29" s="98">
        <v>24</v>
      </c>
      <c r="B29" s="99" t="s">
        <v>24</v>
      </c>
      <c r="C29" s="100" t="s">
        <v>1</v>
      </c>
      <c r="D29" s="86"/>
      <c r="E29" s="87"/>
      <c r="F29" s="101">
        <v>5</v>
      </c>
      <c r="G29" s="102">
        <f t="shared" si="0"/>
        <v>0</v>
      </c>
      <c r="H29" s="103">
        <v>18</v>
      </c>
      <c r="I29" s="104">
        <f t="shared" si="1"/>
        <v>0</v>
      </c>
    </row>
    <row r="30" spans="1:9" x14ac:dyDescent="0.3">
      <c r="A30" s="98">
        <v>25</v>
      </c>
      <c r="B30" s="99" t="s">
        <v>25</v>
      </c>
      <c r="C30" s="100" t="s">
        <v>1</v>
      </c>
      <c r="D30" s="86"/>
      <c r="E30" s="87"/>
      <c r="F30" s="101">
        <v>88</v>
      </c>
      <c r="G30" s="102">
        <f t="shared" si="0"/>
        <v>0</v>
      </c>
      <c r="H30" s="103">
        <v>18</v>
      </c>
      <c r="I30" s="104">
        <f t="shared" si="1"/>
        <v>0</v>
      </c>
    </row>
    <row r="31" spans="1:9" x14ac:dyDescent="0.3">
      <c r="A31" s="98">
        <v>26</v>
      </c>
      <c r="B31" s="99" t="s">
        <v>26</v>
      </c>
      <c r="C31" s="100" t="s">
        <v>1</v>
      </c>
      <c r="D31" s="86"/>
      <c r="E31" s="87"/>
      <c r="F31" s="105">
        <v>1</v>
      </c>
      <c r="G31" s="102">
        <f t="shared" si="0"/>
        <v>0</v>
      </c>
      <c r="H31" s="103">
        <v>18</v>
      </c>
      <c r="I31" s="104">
        <f t="shared" si="1"/>
        <v>0</v>
      </c>
    </row>
    <row r="32" spans="1:9" x14ac:dyDescent="0.3">
      <c r="A32" s="98">
        <v>27</v>
      </c>
      <c r="B32" s="99" t="s">
        <v>27</v>
      </c>
      <c r="C32" s="100" t="s">
        <v>1</v>
      </c>
      <c r="D32" s="86"/>
      <c r="E32" s="87"/>
      <c r="F32" s="101">
        <v>3</v>
      </c>
      <c r="G32" s="102">
        <f t="shared" si="0"/>
        <v>0</v>
      </c>
      <c r="H32" s="103">
        <v>18</v>
      </c>
      <c r="I32" s="104">
        <f t="shared" si="1"/>
        <v>0</v>
      </c>
    </row>
    <row r="33" spans="1:9" x14ac:dyDescent="0.3">
      <c r="A33" s="98">
        <v>28</v>
      </c>
      <c r="B33" s="99" t="s">
        <v>28</v>
      </c>
      <c r="C33" s="100" t="s">
        <v>1</v>
      </c>
      <c r="D33" s="86"/>
      <c r="E33" s="87"/>
      <c r="F33" s="101">
        <v>12</v>
      </c>
      <c r="G33" s="102">
        <f t="shared" si="0"/>
        <v>0</v>
      </c>
      <c r="H33" s="103">
        <v>18</v>
      </c>
      <c r="I33" s="104">
        <f t="shared" si="1"/>
        <v>0</v>
      </c>
    </row>
    <row r="34" spans="1:9" x14ac:dyDescent="0.3">
      <c r="A34" s="98">
        <v>29</v>
      </c>
      <c r="B34" s="99" t="s">
        <v>29</v>
      </c>
      <c r="C34" s="100" t="s">
        <v>1</v>
      </c>
      <c r="D34" s="86"/>
      <c r="E34" s="87"/>
      <c r="F34" s="105">
        <v>1</v>
      </c>
      <c r="G34" s="102">
        <f t="shared" si="0"/>
        <v>0</v>
      </c>
      <c r="H34" s="103">
        <v>18</v>
      </c>
      <c r="I34" s="104">
        <f t="shared" si="1"/>
        <v>0</v>
      </c>
    </row>
    <row r="35" spans="1:9" x14ac:dyDescent="0.3">
      <c r="A35" s="98">
        <v>30</v>
      </c>
      <c r="B35" s="99" t="s">
        <v>30</v>
      </c>
      <c r="C35" s="100" t="s">
        <v>1</v>
      </c>
      <c r="D35" s="86"/>
      <c r="E35" s="87"/>
      <c r="F35" s="101">
        <v>6</v>
      </c>
      <c r="G35" s="102">
        <f t="shared" si="0"/>
        <v>0</v>
      </c>
      <c r="H35" s="103">
        <v>18</v>
      </c>
      <c r="I35" s="104">
        <f t="shared" si="1"/>
        <v>0</v>
      </c>
    </row>
    <row r="36" spans="1:9" x14ac:dyDescent="0.3">
      <c r="A36" s="98">
        <v>31</v>
      </c>
      <c r="B36" s="106" t="s">
        <v>32</v>
      </c>
      <c r="C36" s="100" t="s">
        <v>33</v>
      </c>
      <c r="D36" s="86"/>
      <c r="E36" s="87"/>
      <c r="F36" s="101">
        <v>3</v>
      </c>
      <c r="G36" s="102">
        <f t="shared" si="0"/>
        <v>0</v>
      </c>
      <c r="H36" s="103">
        <v>18</v>
      </c>
      <c r="I36" s="104">
        <f t="shared" si="1"/>
        <v>0</v>
      </c>
    </row>
    <row r="37" spans="1:9" x14ac:dyDescent="0.3">
      <c r="A37" s="98">
        <v>32</v>
      </c>
      <c r="B37" s="106" t="s">
        <v>34</v>
      </c>
      <c r="C37" s="100" t="s">
        <v>33</v>
      </c>
      <c r="D37" s="86"/>
      <c r="E37" s="87"/>
      <c r="F37" s="101">
        <v>82</v>
      </c>
      <c r="G37" s="102">
        <f t="shared" si="0"/>
        <v>0</v>
      </c>
      <c r="H37" s="103">
        <v>18</v>
      </c>
      <c r="I37" s="104">
        <f t="shared" si="1"/>
        <v>0</v>
      </c>
    </row>
    <row r="38" spans="1:9" x14ac:dyDescent="0.3">
      <c r="A38" s="98">
        <v>33</v>
      </c>
      <c r="B38" s="99" t="s">
        <v>35</v>
      </c>
      <c r="C38" s="100" t="s">
        <v>1</v>
      </c>
      <c r="D38" s="86"/>
      <c r="E38" s="87"/>
      <c r="F38" s="101">
        <v>8</v>
      </c>
      <c r="G38" s="102">
        <f t="shared" si="0"/>
        <v>0</v>
      </c>
      <c r="H38" s="103">
        <v>18</v>
      </c>
      <c r="I38" s="104">
        <f t="shared" si="1"/>
        <v>0</v>
      </c>
    </row>
    <row r="39" spans="1:9" ht="15" thickBot="1" x14ac:dyDescent="0.35">
      <c r="A39" s="107">
        <v>34</v>
      </c>
      <c r="B39" s="108" t="s">
        <v>36</v>
      </c>
      <c r="C39" s="109" t="s">
        <v>1</v>
      </c>
      <c r="D39" s="86"/>
      <c r="E39" s="89"/>
      <c r="F39" s="110">
        <v>1</v>
      </c>
      <c r="G39" s="111">
        <f t="shared" si="0"/>
        <v>0</v>
      </c>
      <c r="H39" s="112">
        <v>18</v>
      </c>
      <c r="I39" s="113">
        <f t="shared" si="1"/>
        <v>0</v>
      </c>
    </row>
    <row r="40" spans="1:9" ht="28.8" x14ac:dyDescent="0.3">
      <c r="A40" s="114"/>
      <c r="B40" s="115"/>
      <c r="C40" s="114"/>
      <c r="D40" s="114"/>
      <c r="H40" s="116" t="s">
        <v>87</v>
      </c>
      <c r="I40" s="117">
        <f>SUM(I6:I39)</f>
        <v>0</v>
      </c>
    </row>
    <row r="41" spans="1:9" ht="67.2" customHeight="1" x14ac:dyDescent="0.3">
      <c r="A41" s="114"/>
      <c r="B41" s="115"/>
      <c r="C41" s="114"/>
      <c r="D41" s="114"/>
      <c r="H41" s="149" t="s">
        <v>98</v>
      </c>
      <c r="I41" s="119">
        <v>0.4</v>
      </c>
    </row>
    <row r="42" spans="1:9" ht="43.8" thickBot="1" x14ac:dyDescent="0.35">
      <c r="A42" s="114"/>
      <c r="B42" s="115"/>
      <c r="C42" s="114"/>
      <c r="D42" s="114"/>
      <c r="H42" s="120" t="s">
        <v>115</v>
      </c>
      <c r="I42" s="121">
        <f>I40*I41</f>
        <v>0</v>
      </c>
    </row>
    <row r="43" spans="1:9" x14ac:dyDescent="0.3">
      <c r="A43" s="114"/>
      <c r="B43" s="115"/>
      <c r="C43" s="114"/>
      <c r="D43" s="114"/>
      <c r="F43" s="122"/>
      <c r="G43" s="123"/>
      <c r="H43" s="123"/>
      <c r="I43" s="123"/>
    </row>
    <row r="44" spans="1:9" ht="15" thickBot="1" x14ac:dyDescent="0.35">
      <c r="A44" s="114"/>
      <c r="B44" s="115"/>
      <c r="C44" s="114"/>
      <c r="D44" s="114"/>
      <c r="F44" s="122"/>
      <c r="G44" s="123"/>
      <c r="H44" s="123"/>
      <c r="I44" s="123"/>
    </row>
    <row r="45" spans="1:9" ht="18" x14ac:dyDescent="0.3">
      <c r="A45" s="192" t="s">
        <v>128</v>
      </c>
      <c r="B45" s="193"/>
      <c r="C45" s="193"/>
      <c r="D45" s="193"/>
      <c r="E45" s="193"/>
      <c r="F45" s="193"/>
      <c r="G45" s="193"/>
      <c r="H45" s="194"/>
      <c r="I45" s="195"/>
    </row>
    <row r="46" spans="1:9" ht="165.6" customHeight="1" x14ac:dyDescent="0.3">
      <c r="A46" s="124" t="s">
        <v>61</v>
      </c>
      <c r="B46" s="125" t="s">
        <v>62</v>
      </c>
      <c r="C46" s="125" t="s">
        <v>63</v>
      </c>
      <c r="D46" s="125" t="s">
        <v>93</v>
      </c>
      <c r="E46" s="95" t="s">
        <v>95</v>
      </c>
      <c r="F46" s="95" t="s">
        <v>100</v>
      </c>
      <c r="G46" s="96" t="s">
        <v>96</v>
      </c>
      <c r="H46" s="96" t="s">
        <v>138</v>
      </c>
      <c r="I46" s="97" t="s">
        <v>139</v>
      </c>
    </row>
    <row r="47" spans="1:9" ht="43.8" thickBot="1" x14ac:dyDescent="0.35">
      <c r="A47" s="107">
        <v>1</v>
      </c>
      <c r="B47" s="126" t="s">
        <v>37</v>
      </c>
      <c r="C47" s="109" t="s">
        <v>1</v>
      </c>
      <c r="D47" s="88"/>
      <c r="E47" s="90"/>
      <c r="F47" s="109">
        <v>493</v>
      </c>
      <c r="G47" s="111">
        <f>E47*F47</f>
        <v>0</v>
      </c>
      <c r="H47" s="112">
        <v>18</v>
      </c>
      <c r="I47" s="127">
        <f>G47*H47</f>
        <v>0</v>
      </c>
    </row>
    <row r="48" spans="1:9" ht="39.6" customHeight="1" x14ac:dyDescent="0.3">
      <c r="A48" s="114"/>
      <c r="B48" s="128"/>
      <c r="C48" s="114"/>
      <c r="D48" s="114"/>
      <c r="E48" s="115"/>
      <c r="H48" s="129" t="s">
        <v>88</v>
      </c>
      <c r="I48" s="130">
        <f>I47</f>
        <v>0</v>
      </c>
    </row>
    <row r="49" spans="1:9" ht="64.8" customHeight="1" x14ac:dyDescent="0.3">
      <c r="A49" s="114"/>
      <c r="B49" s="128"/>
      <c r="C49" s="114"/>
      <c r="D49" s="114"/>
      <c r="E49" s="115"/>
      <c r="H49" s="149" t="s">
        <v>98</v>
      </c>
      <c r="I49" s="119">
        <v>0.25</v>
      </c>
    </row>
    <row r="50" spans="1:9" ht="52.2" customHeight="1" thickBot="1" x14ac:dyDescent="0.35">
      <c r="A50" s="114"/>
      <c r="B50" s="128"/>
      <c r="C50" s="114"/>
      <c r="D50" s="114"/>
      <c r="E50" s="115"/>
      <c r="H50" s="120" t="s">
        <v>116</v>
      </c>
      <c r="I50" s="121">
        <f>I48*I49</f>
        <v>0</v>
      </c>
    </row>
    <row r="51" spans="1:9" ht="15" thickBot="1" x14ac:dyDescent="0.35">
      <c r="A51" s="114"/>
      <c r="B51" s="128"/>
      <c r="C51" s="114"/>
      <c r="D51" s="114"/>
      <c r="E51" s="115"/>
      <c r="G51" s="131"/>
      <c r="H51" s="122"/>
      <c r="I51" s="132"/>
    </row>
    <row r="52" spans="1:9" ht="18" customHeight="1" x14ac:dyDescent="0.3">
      <c r="A52" s="186" t="s">
        <v>106</v>
      </c>
      <c r="B52" s="187"/>
      <c r="C52" s="187"/>
      <c r="D52" s="187"/>
      <c r="E52" s="187"/>
      <c r="F52" s="188"/>
      <c r="G52" s="133"/>
      <c r="H52" s="133"/>
      <c r="I52" s="133"/>
    </row>
    <row r="53" spans="1:9" s="135" customFormat="1" ht="130.19999999999999" customHeight="1" x14ac:dyDescent="0.35">
      <c r="A53" s="94" t="s">
        <v>61</v>
      </c>
      <c r="B53" s="95" t="s">
        <v>62</v>
      </c>
      <c r="C53" s="95" t="s">
        <v>63</v>
      </c>
      <c r="D53" s="95" t="s">
        <v>107</v>
      </c>
      <c r="E53" s="95" t="s">
        <v>109</v>
      </c>
      <c r="F53" s="134" t="s">
        <v>108</v>
      </c>
    </row>
    <row r="54" spans="1:9" x14ac:dyDescent="0.3">
      <c r="A54" s="98">
        <v>1</v>
      </c>
      <c r="B54" s="99" t="s">
        <v>0</v>
      </c>
      <c r="C54" s="100" t="s">
        <v>1</v>
      </c>
      <c r="D54" s="87"/>
      <c r="E54" s="136">
        <v>1</v>
      </c>
      <c r="F54" s="104">
        <f t="shared" ref="F54:F87" si="2">D54*E54</f>
        <v>0</v>
      </c>
    </row>
    <row r="55" spans="1:9" ht="14.4" customHeight="1" x14ac:dyDescent="0.3">
      <c r="A55" s="98">
        <v>2</v>
      </c>
      <c r="B55" s="99" t="s">
        <v>2</v>
      </c>
      <c r="C55" s="100" t="s">
        <v>3</v>
      </c>
      <c r="D55" s="87"/>
      <c r="E55" s="136">
        <v>1</v>
      </c>
      <c r="F55" s="104">
        <f t="shared" si="2"/>
        <v>0</v>
      </c>
      <c r="G55" s="128"/>
    </row>
    <row r="56" spans="1:9" x14ac:dyDescent="0.3">
      <c r="A56" s="98">
        <v>3</v>
      </c>
      <c r="B56" s="99" t="s">
        <v>4</v>
      </c>
      <c r="C56" s="100" t="s">
        <v>1</v>
      </c>
      <c r="D56" s="87"/>
      <c r="E56" s="136">
        <v>1</v>
      </c>
      <c r="F56" s="104">
        <f t="shared" si="2"/>
        <v>0</v>
      </c>
      <c r="G56" s="128"/>
    </row>
    <row r="57" spans="1:9" x14ac:dyDescent="0.3">
      <c r="A57" s="98">
        <v>4</v>
      </c>
      <c r="B57" s="99" t="s">
        <v>5</v>
      </c>
      <c r="C57" s="100" t="s">
        <v>1</v>
      </c>
      <c r="D57" s="87"/>
      <c r="E57" s="136">
        <v>1</v>
      </c>
      <c r="F57" s="104">
        <f t="shared" si="2"/>
        <v>0</v>
      </c>
      <c r="G57" s="128"/>
    </row>
    <row r="58" spans="1:9" x14ac:dyDescent="0.3">
      <c r="A58" s="98">
        <v>5</v>
      </c>
      <c r="B58" s="99" t="s">
        <v>6</v>
      </c>
      <c r="C58" s="100" t="s">
        <v>1</v>
      </c>
      <c r="D58" s="87"/>
      <c r="E58" s="136">
        <v>1</v>
      </c>
      <c r="F58" s="104">
        <f t="shared" si="2"/>
        <v>0</v>
      </c>
      <c r="G58" s="128"/>
    </row>
    <row r="59" spans="1:9" x14ac:dyDescent="0.3">
      <c r="A59" s="98">
        <v>6</v>
      </c>
      <c r="B59" s="99" t="s">
        <v>9</v>
      </c>
      <c r="C59" s="100" t="s">
        <v>8</v>
      </c>
      <c r="D59" s="87"/>
      <c r="E59" s="136">
        <v>1</v>
      </c>
      <c r="F59" s="104">
        <f t="shared" si="2"/>
        <v>0</v>
      </c>
      <c r="G59" s="128"/>
    </row>
    <row r="60" spans="1:9" x14ac:dyDescent="0.3">
      <c r="A60" s="98">
        <v>7</v>
      </c>
      <c r="B60" s="99" t="s">
        <v>10</v>
      </c>
      <c r="C60" s="100" t="s">
        <v>8</v>
      </c>
      <c r="D60" s="87"/>
      <c r="E60" s="136">
        <v>1</v>
      </c>
      <c r="F60" s="104">
        <f t="shared" si="2"/>
        <v>0</v>
      </c>
      <c r="G60" s="128"/>
    </row>
    <row r="61" spans="1:9" x14ac:dyDescent="0.3">
      <c r="A61" s="98">
        <v>8</v>
      </c>
      <c r="B61" s="99" t="s">
        <v>11</v>
      </c>
      <c r="C61" s="100" t="s">
        <v>8</v>
      </c>
      <c r="D61" s="87"/>
      <c r="E61" s="136">
        <v>1</v>
      </c>
      <c r="F61" s="104">
        <f t="shared" si="2"/>
        <v>0</v>
      </c>
      <c r="G61" s="128"/>
    </row>
    <row r="62" spans="1:9" x14ac:dyDescent="0.3">
      <c r="A62" s="98">
        <v>9</v>
      </c>
      <c r="B62" s="99" t="s">
        <v>12</v>
      </c>
      <c r="C62" s="100" t="s">
        <v>1</v>
      </c>
      <c r="D62" s="87"/>
      <c r="E62" s="136">
        <v>1</v>
      </c>
      <c r="F62" s="104">
        <f t="shared" si="2"/>
        <v>0</v>
      </c>
      <c r="G62" s="128"/>
    </row>
    <row r="63" spans="1:9" x14ac:dyDescent="0.3">
      <c r="A63" s="98">
        <v>10</v>
      </c>
      <c r="B63" s="99" t="s">
        <v>13</v>
      </c>
      <c r="C63" s="100" t="s">
        <v>1</v>
      </c>
      <c r="D63" s="87"/>
      <c r="E63" s="136">
        <v>1</v>
      </c>
      <c r="F63" s="104">
        <f t="shared" si="2"/>
        <v>0</v>
      </c>
      <c r="G63" s="128"/>
    </row>
    <row r="64" spans="1:9" x14ac:dyDescent="0.3">
      <c r="A64" s="98">
        <v>11</v>
      </c>
      <c r="B64" s="99" t="s">
        <v>14</v>
      </c>
      <c r="C64" s="100" t="s">
        <v>1</v>
      </c>
      <c r="D64" s="87"/>
      <c r="E64" s="136">
        <v>1</v>
      </c>
      <c r="F64" s="104">
        <f t="shared" si="2"/>
        <v>0</v>
      </c>
      <c r="G64" s="128"/>
    </row>
    <row r="65" spans="1:7" x14ac:dyDescent="0.3">
      <c r="A65" s="98">
        <v>12</v>
      </c>
      <c r="B65" s="99" t="s">
        <v>15</v>
      </c>
      <c r="C65" s="100" t="s">
        <v>1</v>
      </c>
      <c r="D65" s="87"/>
      <c r="E65" s="136">
        <v>1</v>
      </c>
      <c r="F65" s="104">
        <f t="shared" si="2"/>
        <v>0</v>
      </c>
      <c r="G65" s="128"/>
    </row>
    <row r="66" spans="1:7" x14ac:dyDescent="0.3">
      <c r="A66" s="98">
        <v>13</v>
      </c>
      <c r="B66" s="99" t="s">
        <v>16</v>
      </c>
      <c r="C66" s="100" t="s">
        <v>1</v>
      </c>
      <c r="D66" s="87"/>
      <c r="E66" s="136">
        <v>1</v>
      </c>
      <c r="F66" s="104">
        <f t="shared" si="2"/>
        <v>0</v>
      </c>
      <c r="G66" s="128"/>
    </row>
    <row r="67" spans="1:7" ht="16.2" customHeight="1" x14ac:dyDescent="0.3">
      <c r="A67" s="98">
        <v>14</v>
      </c>
      <c r="B67" s="99" t="s">
        <v>17</v>
      </c>
      <c r="C67" s="100" t="s">
        <v>1</v>
      </c>
      <c r="D67" s="87"/>
      <c r="E67" s="136">
        <v>1</v>
      </c>
      <c r="F67" s="104">
        <f t="shared" si="2"/>
        <v>0</v>
      </c>
      <c r="G67" s="128"/>
    </row>
    <row r="68" spans="1:7" x14ac:dyDescent="0.3">
      <c r="A68" s="98">
        <v>15</v>
      </c>
      <c r="B68" s="99" t="s">
        <v>18</v>
      </c>
      <c r="C68" s="100" t="s">
        <v>1</v>
      </c>
      <c r="D68" s="87"/>
      <c r="E68" s="136">
        <v>1</v>
      </c>
      <c r="F68" s="104">
        <f t="shared" si="2"/>
        <v>0</v>
      </c>
      <c r="G68" s="128"/>
    </row>
    <row r="69" spans="1:7" x14ac:dyDescent="0.3">
      <c r="A69" s="98">
        <v>16</v>
      </c>
      <c r="B69" s="99" t="s">
        <v>84</v>
      </c>
      <c r="C69" s="100" t="s">
        <v>1</v>
      </c>
      <c r="D69" s="87"/>
      <c r="E69" s="136">
        <v>1</v>
      </c>
      <c r="F69" s="104">
        <f t="shared" si="2"/>
        <v>0</v>
      </c>
      <c r="G69" s="128"/>
    </row>
    <row r="70" spans="1:7" x14ac:dyDescent="0.3">
      <c r="A70" s="98">
        <v>17</v>
      </c>
      <c r="B70" s="99" t="s">
        <v>85</v>
      </c>
      <c r="C70" s="100" t="s">
        <v>1</v>
      </c>
      <c r="D70" s="87"/>
      <c r="E70" s="136">
        <v>1</v>
      </c>
      <c r="F70" s="104">
        <f t="shared" si="2"/>
        <v>0</v>
      </c>
      <c r="G70" s="128"/>
    </row>
    <row r="71" spans="1:7" x14ac:dyDescent="0.3">
      <c r="A71" s="98">
        <v>18</v>
      </c>
      <c r="B71" s="99" t="s">
        <v>86</v>
      </c>
      <c r="C71" s="100" t="s">
        <v>8</v>
      </c>
      <c r="D71" s="87"/>
      <c r="E71" s="136">
        <v>1</v>
      </c>
      <c r="F71" s="104">
        <f t="shared" si="2"/>
        <v>0</v>
      </c>
      <c r="G71" s="128"/>
    </row>
    <row r="72" spans="1:7" x14ac:dyDescent="0.3">
      <c r="A72" s="98">
        <v>19</v>
      </c>
      <c r="B72" s="99" t="s">
        <v>19</v>
      </c>
      <c r="C72" s="100" t="s">
        <v>1</v>
      </c>
      <c r="D72" s="87"/>
      <c r="E72" s="136">
        <v>1</v>
      </c>
      <c r="F72" s="104">
        <f t="shared" si="2"/>
        <v>0</v>
      </c>
      <c r="G72" s="128"/>
    </row>
    <row r="73" spans="1:7" x14ac:dyDescent="0.3">
      <c r="A73" s="98">
        <v>20</v>
      </c>
      <c r="B73" s="99" t="s">
        <v>20</v>
      </c>
      <c r="C73" s="100" t="s">
        <v>1</v>
      </c>
      <c r="D73" s="87"/>
      <c r="E73" s="136">
        <v>1</v>
      </c>
      <c r="F73" s="104">
        <f t="shared" si="2"/>
        <v>0</v>
      </c>
      <c r="G73" s="128"/>
    </row>
    <row r="74" spans="1:7" x14ac:dyDescent="0.3">
      <c r="A74" s="98">
        <v>21</v>
      </c>
      <c r="B74" s="99" t="s">
        <v>21</v>
      </c>
      <c r="C74" s="100" t="s">
        <v>1</v>
      </c>
      <c r="D74" s="87"/>
      <c r="E74" s="136">
        <v>1</v>
      </c>
      <c r="F74" s="104">
        <f t="shared" si="2"/>
        <v>0</v>
      </c>
      <c r="G74" s="128"/>
    </row>
    <row r="75" spans="1:7" x14ac:dyDescent="0.3">
      <c r="A75" s="98">
        <v>22</v>
      </c>
      <c r="B75" s="99" t="s">
        <v>22</v>
      </c>
      <c r="C75" s="100" t="s">
        <v>1</v>
      </c>
      <c r="D75" s="87"/>
      <c r="E75" s="136">
        <v>1</v>
      </c>
      <c r="F75" s="104">
        <f t="shared" si="2"/>
        <v>0</v>
      </c>
      <c r="G75" s="128"/>
    </row>
    <row r="76" spans="1:7" x14ac:dyDescent="0.3">
      <c r="A76" s="98">
        <v>23</v>
      </c>
      <c r="B76" s="99" t="s">
        <v>23</v>
      </c>
      <c r="C76" s="100" t="s">
        <v>1</v>
      </c>
      <c r="D76" s="87"/>
      <c r="E76" s="136">
        <v>1</v>
      </c>
      <c r="F76" s="104">
        <f t="shared" si="2"/>
        <v>0</v>
      </c>
      <c r="G76" s="128"/>
    </row>
    <row r="77" spans="1:7" x14ac:dyDescent="0.3">
      <c r="A77" s="98">
        <v>24</v>
      </c>
      <c r="B77" s="99" t="s">
        <v>24</v>
      </c>
      <c r="C77" s="100" t="s">
        <v>1</v>
      </c>
      <c r="D77" s="87"/>
      <c r="E77" s="136">
        <v>1</v>
      </c>
      <c r="F77" s="104">
        <f t="shared" si="2"/>
        <v>0</v>
      </c>
      <c r="G77" s="128"/>
    </row>
    <row r="78" spans="1:7" x14ac:dyDescent="0.3">
      <c r="A78" s="98">
        <v>25</v>
      </c>
      <c r="B78" s="99" t="s">
        <v>25</v>
      </c>
      <c r="C78" s="100" t="s">
        <v>1</v>
      </c>
      <c r="D78" s="87"/>
      <c r="E78" s="136">
        <v>1</v>
      </c>
      <c r="F78" s="104">
        <f t="shared" si="2"/>
        <v>0</v>
      </c>
      <c r="G78" s="128"/>
    </row>
    <row r="79" spans="1:7" x14ac:dyDescent="0.3">
      <c r="A79" s="98">
        <v>26</v>
      </c>
      <c r="B79" s="99" t="s">
        <v>26</v>
      </c>
      <c r="C79" s="100" t="s">
        <v>1</v>
      </c>
      <c r="D79" s="87"/>
      <c r="E79" s="136">
        <v>1</v>
      </c>
      <c r="F79" s="104">
        <f t="shared" si="2"/>
        <v>0</v>
      </c>
      <c r="G79" s="128"/>
    </row>
    <row r="80" spans="1:7" x14ac:dyDescent="0.3">
      <c r="A80" s="98">
        <v>27</v>
      </c>
      <c r="B80" s="99" t="s">
        <v>27</v>
      </c>
      <c r="C80" s="100" t="s">
        <v>1</v>
      </c>
      <c r="D80" s="87"/>
      <c r="E80" s="136">
        <v>1</v>
      </c>
      <c r="F80" s="104">
        <f t="shared" si="2"/>
        <v>0</v>
      </c>
      <c r="G80" s="128"/>
    </row>
    <row r="81" spans="1:10" x14ac:dyDescent="0.3">
      <c r="A81" s="98">
        <v>28</v>
      </c>
      <c r="B81" s="99" t="s">
        <v>28</v>
      </c>
      <c r="C81" s="100" t="s">
        <v>1</v>
      </c>
      <c r="D81" s="87"/>
      <c r="E81" s="136">
        <v>1</v>
      </c>
      <c r="F81" s="104">
        <f t="shared" si="2"/>
        <v>0</v>
      </c>
      <c r="G81" s="128"/>
    </row>
    <row r="82" spans="1:10" x14ac:dyDescent="0.3">
      <c r="A82" s="98">
        <v>29</v>
      </c>
      <c r="B82" s="99" t="s">
        <v>29</v>
      </c>
      <c r="C82" s="100" t="s">
        <v>1</v>
      </c>
      <c r="D82" s="87"/>
      <c r="E82" s="136">
        <v>1</v>
      </c>
      <c r="F82" s="104">
        <f t="shared" si="2"/>
        <v>0</v>
      </c>
      <c r="G82" s="128"/>
    </row>
    <row r="83" spans="1:10" x14ac:dyDescent="0.3">
      <c r="A83" s="98">
        <v>30</v>
      </c>
      <c r="B83" s="99" t="s">
        <v>30</v>
      </c>
      <c r="C83" s="100" t="s">
        <v>1</v>
      </c>
      <c r="D83" s="87"/>
      <c r="E83" s="136">
        <v>1</v>
      </c>
      <c r="F83" s="104">
        <f t="shared" si="2"/>
        <v>0</v>
      </c>
      <c r="G83" s="128"/>
    </row>
    <row r="84" spans="1:10" x14ac:dyDescent="0.3">
      <c r="A84" s="98">
        <v>31</v>
      </c>
      <c r="B84" s="106" t="s">
        <v>32</v>
      </c>
      <c r="C84" s="100" t="s">
        <v>33</v>
      </c>
      <c r="D84" s="87"/>
      <c r="E84" s="136">
        <v>1</v>
      </c>
      <c r="F84" s="104">
        <f t="shared" si="2"/>
        <v>0</v>
      </c>
      <c r="G84" s="128"/>
    </row>
    <row r="85" spans="1:10" x14ac:dyDescent="0.3">
      <c r="A85" s="98">
        <v>32</v>
      </c>
      <c r="B85" s="106" t="s">
        <v>34</v>
      </c>
      <c r="C85" s="100" t="s">
        <v>33</v>
      </c>
      <c r="D85" s="87"/>
      <c r="E85" s="136">
        <v>1</v>
      </c>
      <c r="F85" s="104">
        <f t="shared" si="2"/>
        <v>0</v>
      </c>
      <c r="G85" s="137"/>
      <c r="H85" s="128"/>
    </row>
    <row r="86" spans="1:10" x14ac:dyDescent="0.3">
      <c r="A86" s="98">
        <v>33</v>
      </c>
      <c r="B86" s="99" t="s">
        <v>35</v>
      </c>
      <c r="C86" s="100" t="s">
        <v>1</v>
      </c>
      <c r="D86" s="87"/>
      <c r="E86" s="136">
        <v>1</v>
      </c>
      <c r="F86" s="104">
        <f t="shared" si="2"/>
        <v>0</v>
      </c>
      <c r="G86" s="137"/>
      <c r="H86" s="128"/>
    </row>
    <row r="87" spans="1:10" ht="15" thickBot="1" x14ac:dyDescent="0.35">
      <c r="A87" s="107">
        <v>34</v>
      </c>
      <c r="B87" s="108" t="s">
        <v>36</v>
      </c>
      <c r="C87" s="109" t="s">
        <v>1</v>
      </c>
      <c r="D87" s="89"/>
      <c r="E87" s="136">
        <v>1</v>
      </c>
      <c r="F87" s="113">
        <f t="shared" si="2"/>
        <v>0</v>
      </c>
      <c r="G87" s="137"/>
      <c r="H87" s="128"/>
    </row>
    <row r="88" spans="1:10" ht="38.4" customHeight="1" x14ac:dyDescent="0.3">
      <c r="E88" s="129" t="s">
        <v>110</v>
      </c>
      <c r="F88" s="138">
        <f>SUM(F54:F87)</f>
        <v>0</v>
      </c>
      <c r="H88" s="137"/>
      <c r="I88" s="128"/>
    </row>
    <row r="89" spans="1:10" ht="47.4" customHeight="1" x14ac:dyDescent="0.3">
      <c r="E89" s="149" t="s">
        <v>98</v>
      </c>
      <c r="F89" s="139">
        <v>0.02</v>
      </c>
      <c r="H89" s="137"/>
      <c r="I89" s="128"/>
    </row>
    <row r="90" spans="1:10" ht="52.2" customHeight="1" thickBot="1" x14ac:dyDescent="0.35">
      <c r="E90" s="120" t="s">
        <v>117</v>
      </c>
      <c r="F90" s="140">
        <f>F88*F89</f>
        <v>0</v>
      </c>
      <c r="H90" s="137"/>
      <c r="I90" s="128"/>
    </row>
    <row r="91" spans="1:10" x14ac:dyDescent="0.3">
      <c r="H91" s="137"/>
      <c r="I91" s="128"/>
    </row>
    <row r="92" spans="1:10" x14ac:dyDescent="0.3">
      <c r="J92" s="128"/>
    </row>
    <row r="93" spans="1:10" x14ac:dyDescent="0.3">
      <c r="J93" s="128"/>
    </row>
    <row r="94" spans="1:10" x14ac:dyDescent="0.3">
      <c r="J94" s="128"/>
    </row>
    <row r="95" spans="1:10" x14ac:dyDescent="0.3">
      <c r="J95" s="128"/>
    </row>
    <row r="96" spans="1:10" x14ac:dyDescent="0.3">
      <c r="J96" s="128"/>
    </row>
    <row r="97" spans="10:10" x14ac:dyDescent="0.3">
      <c r="J97" s="128"/>
    </row>
    <row r="98" spans="10:10" x14ac:dyDescent="0.3">
      <c r="J98" s="128"/>
    </row>
    <row r="99" spans="10:10" x14ac:dyDescent="0.3">
      <c r="J99" s="128"/>
    </row>
    <row r="100" spans="10:10" x14ac:dyDescent="0.3">
      <c r="J100" s="128"/>
    </row>
    <row r="101" spans="10:10" x14ac:dyDescent="0.3">
      <c r="J101" s="128"/>
    </row>
    <row r="102" spans="10:10" x14ac:dyDescent="0.3">
      <c r="J102" s="128"/>
    </row>
    <row r="103" spans="10:10" x14ac:dyDescent="0.3">
      <c r="J103" s="128"/>
    </row>
    <row r="104" spans="10:10" x14ac:dyDescent="0.3">
      <c r="J104" s="128"/>
    </row>
    <row r="105" spans="10:10" ht="13.35" customHeight="1" x14ac:dyDescent="0.3">
      <c r="J105" s="128"/>
    </row>
    <row r="106" spans="10:10" x14ac:dyDescent="0.3">
      <c r="J106" s="128"/>
    </row>
    <row r="107" spans="10:10" x14ac:dyDescent="0.3">
      <c r="J107" s="128"/>
    </row>
    <row r="108" spans="10:10" x14ac:dyDescent="0.3">
      <c r="J108" s="128"/>
    </row>
    <row r="109" spans="10:10" x14ac:dyDescent="0.3">
      <c r="J109" s="128"/>
    </row>
    <row r="110" spans="10:10" x14ac:dyDescent="0.3">
      <c r="J110" s="128"/>
    </row>
    <row r="111" spans="10:10" x14ac:dyDescent="0.3">
      <c r="J111" s="128"/>
    </row>
    <row r="112" spans="10:10" x14ac:dyDescent="0.3">
      <c r="J112" s="128"/>
    </row>
    <row r="113" spans="10:11" x14ac:dyDescent="0.3">
      <c r="J113" s="128"/>
    </row>
    <row r="114" spans="10:11" x14ac:dyDescent="0.3">
      <c r="J114" s="128"/>
    </row>
    <row r="115" spans="10:11" x14ac:dyDescent="0.3">
      <c r="J115" s="128"/>
    </row>
    <row r="116" spans="10:11" x14ac:dyDescent="0.3">
      <c r="J116" s="128"/>
    </row>
    <row r="117" spans="10:11" x14ac:dyDescent="0.3">
      <c r="J117" s="128"/>
    </row>
    <row r="118" spans="10:11" x14ac:dyDescent="0.3">
      <c r="J118" s="128"/>
    </row>
    <row r="119" spans="10:11" x14ac:dyDescent="0.3">
      <c r="J119" s="128"/>
    </row>
    <row r="120" spans="10:11" x14ac:dyDescent="0.3">
      <c r="J120" s="128"/>
    </row>
    <row r="121" spans="10:11" x14ac:dyDescent="0.3">
      <c r="J121" s="128"/>
    </row>
    <row r="122" spans="10:11" x14ac:dyDescent="0.3">
      <c r="J122" s="128"/>
    </row>
    <row r="123" spans="10:11" x14ac:dyDescent="0.3">
      <c r="J123" s="128"/>
    </row>
    <row r="124" spans="10:11" x14ac:dyDescent="0.3">
      <c r="J124" s="128"/>
    </row>
    <row r="125" spans="10:11" x14ac:dyDescent="0.3">
      <c r="J125" s="128"/>
    </row>
    <row r="126" spans="10:11" x14ac:dyDescent="0.3">
      <c r="J126" s="142"/>
      <c r="K126" s="128"/>
    </row>
    <row r="127" spans="10:11" x14ac:dyDescent="0.3">
      <c r="J127" s="142"/>
      <c r="K127" s="128"/>
    </row>
    <row r="128" spans="10:11" x14ac:dyDescent="0.3">
      <c r="J128" s="142"/>
      <c r="K128" s="128"/>
    </row>
    <row r="129" spans="1:11" s="131" customFormat="1" x14ac:dyDescent="0.3">
      <c r="A129" s="143"/>
      <c r="B129" s="143"/>
      <c r="C129" s="143"/>
      <c r="D129" s="143"/>
      <c r="E129" s="144"/>
      <c r="H129" s="122"/>
      <c r="I129" s="145"/>
      <c r="J129" s="142"/>
      <c r="K129" s="146"/>
    </row>
    <row r="130" spans="1:11" s="131" customFormat="1" x14ac:dyDescent="0.3">
      <c r="A130" s="143"/>
      <c r="B130" s="143"/>
      <c r="C130" s="143"/>
      <c r="D130" s="143"/>
      <c r="E130" s="144"/>
      <c r="H130" s="122"/>
      <c r="I130" s="145"/>
      <c r="J130" s="142"/>
      <c r="K130" s="146"/>
    </row>
    <row r="131" spans="1:11" s="131" customFormat="1" x14ac:dyDescent="0.3">
      <c r="A131" s="143"/>
      <c r="B131" s="143"/>
      <c r="C131" s="143"/>
      <c r="D131" s="143"/>
      <c r="E131" s="144"/>
      <c r="H131" s="122"/>
      <c r="I131" s="145"/>
      <c r="J131" s="142"/>
      <c r="K131" s="146"/>
    </row>
    <row r="132" spans="1:11" s="131" customFormat="1" x14ac:dyDescent="0.3">
      <c r="A132" s="143"/>
      <c r="B132" s="143"/>
      <c r="C132" s="143"/>
      <c r="D132" s="143"/>
      <c r="E132" s="144"/>
      <c r="H132" s="122"/>
      <c r="I132" s="145"/>
      <c r="J132" s="142"/>
      <c r="K132" s="146"/>
    </row>
    <row r="133" spans="1:11" s="131" customFormat="1" x14ac:dyDescent="0.3">
      <c r="A133" s="143"/>
      <c r="B133" s="143"/>
      <c r="C133" s="143"/>
      <c r="D133" s="143"/>
      <c r="E133" s="144"/>
      <c r="H133" s="122"/>
      <c r="I133" s="145"/>
      <c r="J133" s="142"/>
      <c r="K133" s="146"/>
    </row>
    <row r="134" spans="1:11" s="131" customFormat="1" x14ac:dyDescent="0.3">
      <c r="A134" s="143"/>
      <c r="B134" s="143"/>
      <c r="C134" s="143"/>
      <c r="D134" s="143"/>
      <c r="E134" s="144"/>
      <c r="H134" s="122"/>
      <c r="I134" s="145"/>
      <c r="J134" s="142"/>
      <c r="K134" s="146"/>
    </row>
    <row r="135" spans="1:11" s="131" customFormat="1" x14ac:dyDescent="0.3">
      <c r="A135" s="143"/>
      <c r="B135" s="143"/>
      <c r="C135" s="143"/>
      <c r="D135" s="143"/>
      <c r="E135" s="144"/>
      <c r="H135" s="122"/>
      <c r="I135" s="145"/>
      <c r="J135" s="142"/>
      <c r="K135" s="146"/>
    </row>
    <row r="136" spans="1:11" s="131" customFormat="1" x14ac:dyDescent="0.3">
      <c r="A136" s="143"/>
      <c r="B136" s="143"/>
      <c r="C136" s="143"/>
      <c r="D136" s="143"/>
      <c r="E136" s="144"/>
      <c r="H136" s="122"/>
      <c r="I136" s="145"/>
      <c r="J136" s="142"/>
      <c r="K136" s="146"/>
    </row>
    <row r="137" spans="1:11" s="131" customFormat="1" x14ac:dyDescent="0.3">
      <c r="A137" s="143"/>
      <c r="B137" s="143"/>
      <c r="C137" s="143"/>
      <c r="D137" s="143"/>
      <c r="E137" s="144"/>
      <c r="H137" s="122"/>
      <c r="I137" s="145"/>
      <c r="J137" s="142"/>
      <c r="K137" s="146"/>
    </row>
    <row r="138" spans="1:11" s="131" customFormat="1" x14ac:dyDescent="0.3">
      <c r="A138" s="143"/>
      <c r="B138" s="143"/>
      <c r="C138" s="143"/>
      <c r="D138" s="143"/>
      <c r="E138" s="144"/>
      <c r="H138" s="122"/>
      <c r="I138" s="145"/>
      <c r="J138" s="142"/>
      <c r="K138" s="146"/>
    </row>
    <row r="139" spans="1:11" s="131" customFormat="1" x14ac:dyDescent="0.3">
      <c r="A139" s="143"/>
      <c r="B139" s="143"/>
      <c r="C139" s="143"/>
      <c r="D139" s="143"/>
      <c r="E139" s="144"/>
      <c r="H139" s="122"/>
      <c r="I139" s="145"/>
      <c r="J139" s="142"/>
      <c r="K139" s="146"/>
    </row>
    <row r="140" spans="1:11" s="131" customFormat="1" x14ac:dyDescent="0.3">
      <c r="A140" s="143"/>
      <c r="B140" s="143"/>
      <c r="C140" s="143"/>
      <c r="D140" s="143"/>
      <c r="E140" s="144"/>
      <c r="H140" s="122"/>
      <c r="I140" s="145"/>
      <c r="J140" s="142"/>
      <c r="K140" s="146"/>
    </row>
    <row r="141" spans="1:11" s="131" customFormat="1" x14ac:dyDescent="0.3">
      <c r="A141" s="143"/>
      <c r="B141" s="143"/>
      <c r="C141" s="143"/>
      <c r="D141" s="143"/>
      <c r="E141" s="144"/>
      <c r="H141" s="122"/>
      <c r="I141" s="145"/>
      <c r="J141" s="142"/>
      <c r="K141" s="146"/>
    </row>
    <row r="142" spans="1:11" s="131" customFormat="1" x14ac:dyDescent="0.3">
      <c r="A142" s="143"/>
      <c r="B142" s="143"/>
      <c r="C142" s="143"/>
      <c r="D142" s="143"/>
      <c r="E142" s="144"/>
      <c r="H142" s="122"/>
      <c r="I142" s="145"/>
      <c r="J142" s="142"/>
      <c r="K142" s="146"/>
    </row>
    <row r="143" spans="1:11" s="131" customFormat="1" x14ac:dyDescent="0.3">
      <c r="A143" s="143"/>
      <c r="B143" s="143"/>
      <c r="C143" s="143"/>
      <c r="D143" s="143"/>
      <c r="E143" s="144"/>
      <c r="H143" s="122"/>
      <c r="I143" s="145"/>
      <c r="J143" s="142"/>
      <c r="K143" s="146"/>
    </row>
    <row r="144" spans="1:11" s="131" customFormat="1" x14ac:dyDescent="0.3">
      <c r="A144" s="143"/>
      <c r="B144" s="143"/>
      <c r="C144" s="143"/>
      <c r="D144" s="143"/>
      <c r="E144" s="144"/>
      <c r="H144" s="122"/>
      <c r="I144" s="145"/>
      <c r="J144" s="142"/>
      <c r="K144" s="146"/>
    </row>
    <row r="145" spans="1:11" s="131" customFormat="1" x14ac:dyDescent="0.3">
      <c r="A145" s="143"/>
      <c r="B145" s="143"/>
      <c r="C145" s="143"/>
      <c r="D145" s="143"/>
      <c r="E145" s="144"/>
      <c r="H145" s="122"/>
      <c r="I145" s="145"/>
      <c r="J145" s="142"/>
      <c r="K145" s="146"/>
    </row>
    <row r="146" spans="1:11" s="131" customFormat="1" x14ac:dyDescent="0.3">
      <c r="A146" s="143"/>
      <c r="B146" s="143"/>
      <c r="C146" s="143"/>
      <c r="D146" s="143"/>
      <c r="E146" s="144"/>
      <c r="H146" s="122"/>
      <c r="I146" s="145"/>
      <c r="J146" s="142"/>
      <c r="K146" s="146"/>
    </row>
    <row r="147" spans="1:11" s="131" customFormat="1" x14ac:dyDescent="0.3">
      <c r="A147" s="143"/>
      <c r="B147" s="143"/>
      <c r="C147" s="143"/>
      <c r="D147" s="143"/>
      <c r="E147" s="144"/>
      <c r="H147" s="122"/>
      <c r="I147" s="145"/>
      <c r="J147" s="142"/>
      <c r="K147" s="146"/>
    </row>
    <row r="148" spans="1:11" s="131" customFormat="1" x14ac:dyDescent="0.3">
      <c r="A148" s="143"/>
      <c r="B148" s="143"/>
      <c r="C148" s="143"/>
      <c r="D148" s="143"/>
      <c r="E148" s="144"/>
      <c r="H148" s="122"/>
      <c r="I148" s="145"/>
      <c r="J148" s="142"/>
      <c r="K148" s="146"/>
    </row>
    <row r="149" spans="1:11" s="131" customFormat="1" x14ac:dyDescent="0.3">
      <c r="A149" s="143"/>
      <c r="B149" s="143"/>
      <c r="C149" s="143"/>
      <c r="D149" s="143"/>
      <c r="E149" s="144"/>
      <c r="H149" s="122"/>
      <c r="I149" s="145"/>
      <c r="J149" s="142"/>
      <c r="K149" s="146"/>
    </row>
    <row r="150" spans="1:11" x14ac:dyDescent="0.3">
      <c r="A150" s="115"/>
      <c r="B150" s="115"/>
      <c r="C150" s="115"/>
      <c r="D150" s="115"/>
      <c r="E150" s="144"/>
      <c r="H150" s="122"/>
      <c r="I150" s="145"/>
      <c r="J150" s="142"/>
      <c r="K150" s="128"/>
    </row>
    <row r="151" spans="1:11" x14ac:dyDescent="0.3">
      <c r="A151" s="115"/>
      <c r="B151" s="115"/>
      <c r="C151" s="115"/>
      <c r="D151" s="115"/>
      <c r="E151" s="144"/>
      <c r="H151" s="122"/>
      <c r="I151" s="145"/>
      <c r="J151" s="142"/>
      <c r="K151" s="128"/>
    </row>
    <row r="152" spans="1:11" x14ac:dyDescent="0.3">
      <c r="A152" s="115"/>
      <c r="B152" s="115"/>
      <c r="C152" s="115"/>
      <c r="D152" s="115"/>
      <c r="E152" s="144"/>
      <c r="H152" s="122"/>
      <c r="I152" s="145"/>
      <c r="J152" s="142"/>
      <c r="K152" s="128"/>
    </row>
    <row r="153" spans="1:11" x14ac:dyDescent="0.3">
      <c r="A153" s="115"/>
      <c r="B153" s="115"/>
      <c r="C153" s="115"/>
      <c r="D153" s="115"/>
      <c r="E153" s="144"/>
      <c r="H153" s="122"/>
      <c r="I153" s="145"/>
      <c r="J153" s="142"/>
      <c r="K153" s="128"/>
    </row>
    <row r="154" spans="1:11" x14ac:dyDescent="0.3">
      <c r="A154" s="115"/>
      <c r="B154" s="115"/>
      <c r="C154" s="115"/>
      <c r="D154" s="115"/>
      <c r="E154" s="144"/>
      <c r="H154" s="122"/>
      <c r="I154" s="145"/>
      <c r="J154" s="142"/>
      <c r="K154" s="128"/>
    </row>
    <row r="155" spans="1:11" x14ac:dyDescent="0.3">
      <c r="A155" s="115"/>
      <c r="B155" s="115"/>
      <c r="C155" s="115"/>
      <c r="D155" s="115"/>
      <c r="E155" s="144"/>
      <c r="H155" s="122"/>
      <c r="I155" s="145"/>
      <c r="J155" s="142"/>
      <c r="K155" s="128"/>
    </row>
    <row r="156" spans="1:11" x14ac:dyDescent="0.3">
      <c r="A156" s="115"/>
      <c r="B156" s="115"/>
      <c r="C156" s="115"/>
      <c r="D156" s="115"/>
      <c r="E156" s="144"/>
      <c r="H156" s="122"/>
      <c r="I156" s="145"/>
      <c r="J156" s="142"/>
      <c r="K156" s="128"/>
    </row>
    <row r="157" spans="1:11" x14ac:dyDescent="0.3">
      <c r="A157" s="115"/>
      <c r="B157" s="115"/>
      <c r="C157" s="115"/>
      <c r="D157" s="115"/>
      <c r="E157" s="144"/>
      <c r="H157" s="122"/>
      <c r="I157" s="145"/>
      <c r="J157" s="142"/>
      <c r="K157" s="128"/>
    </row>
    <row r="158" spans="1:11" x14ac:dyDescent="0.3">
      <c r="A158" s="115"/>
      <c r="B158" s="115"/>
      <c r="C158" s="115"/>
      <c r="D158" s="115"/>
      <c r="E158" s="144"/>
      <c r="H158" s="122"/>
      <c r="I158" s="145"/>
      <c r="J158" s="142"/>
      <c r="K158" s="128"/>
    </row>
    <row r="159" spans="1:11" x14ac:dyDescent="0.3">
      <c r="A159" s="115"/>
      <c r="B159" s="115"/>
      <c r="C159" s="115"/>
      <c r="D159" s="115"/>
      <c r="E159" s="144"/>
      <c r="H159" s="122"/>
      <c r="I159" s="145"/>
      <c r="J159" s="142"/>
      <c r="K159" s="128"/>
    </row>
    <row r="160" spans="1:11" x14ac:dyDescent="0.3">
      <c r="A160" s="115"/>
      <c r="B160" s="115"/>
      <c r="C160" s="115"/>
      <c r="D160" s="115"/>
      <c r="E160" s="144"/>
      <c r="H160" s="122"/>
      <c r="I160" s="145"/>
      <c r="J160" s="142"/>
      <c r="K160" s="128"/>
    </row>
    <row r="161" spans="1:11" x14ac:dyDescent="0.3">
      <c r="A161" s="115"/>
      <c r="B161" s="115"/>
      <c r="C161" s="115"/>
      <c r="D161" s="115"/>
      <c r="E161" s="144"/>
      <c r="H161" s="122"/>
      <c r="I161" s="145"/>
      <c r="J161" s="142"/>
      <c r="K161" s="128"/>
    </row>
    <row r="162" spans="1:11" x14ac:dyDescent="0.3">
      <c r="A162" s="115"/>
      <c r="B162" s="115"/>
      <c r="C162" s="115"/>
      <c r="D162" s="115"/>
      <c r="E162" s="144"/>
      <c r="H162" s="122"/>
      <c r="I162" s="145"/>
      <c r="J162" s="142"/>
      <c r="K162" s="128"/>
    </row>
    <row r="163" spans="1:11" x14ac:dyDescent="0.3">
      <c r="A163" s="115"/>
      <c r="B163" s="115"/>
      <c r="C163" s="115"/>
      <c r="D163" s="115"/>
      <c r="E163" s="144"/>
      <c r="H163" s="122"/>
      <c r="I163" s="145"/>
      <c r="J163" s="142"/>
      <c r="K163" s="128"/>
    </row>
    <row r="164" spans="1:11" x14ac:dyDescent="0.3">
      <c r="A164" s="115"/>
      <c r="B164" s="115"/>
      <c r="C164" s="115"/>
      <c r="D164" s="115"/>
      <c r="E164" s="144"/>
      <c r="H164" s="122"/>
      <c r="I164" s="145"/>
      <c r="J164" s="142"/>
      <c r="K164" s="128"/>
    </row>
    <row r="165" spans="1:11" x14ac:dyDescent="0.3">
      <c r="A165" s="115"/>
      <c r="B165" s="115"/>
      <c r="C165" s="115"/>
      <c r="D165" s="115"/>
      <c r="E165" s="144"/>
      <c r="H165" s="122"/>
      <c r="I165" s="145"/>
      <c r="J165" s="142"/>
      <c r="K165" s="128"/>
    </row>
    <row r="166" spans="1:11" x14ac:dyDescent="0.3">
      <c r="A166" s="115"/>
      <c r="B166" s="115"/>
      <c r="C166" s="115"/>
      <c r="D166" s="115"/>
      <c r="E166" s="144"/>
      <c r="H166" s="122"/>
      <c r="I166" s="145"/>
      <c r="J166" s="142"/>
      <c r="K166" s="128"/>
    </row>
    <row r="167" spans="1:11" x14ac:dyDescent="0.3">
      <c r="A167" s="115"/>
      <c r="B167" s="115"/>
      <c r="C167" s="115"/>
      <c r="D167" s="115"/>
      <c r="E167" s="144"/>
      <c r="H167" s="122"/>
      <c r="I167" s="145"/>
      <c r="J167" s="142"/>
      <c r="K167" s="128"/>
    </row>
    <row r="168" spans="1:11" x14ac:dyDescent="0.3">
      <c r="A168" s="115"/>
      <c r="B168" s="115"/>
      <c r="C168" s="115"/>
      <c r="D168" s="115"/>
      <c r="E168" s="144"/>
      <c r="H168" s="122"/>
      <c r="I168" s="145"/>
      <c r="J168" s="142"/>
      <c r="K168" s="128"/>
    </row>
    <row r="169" spans="1:11" x14ac:dyDescent="0.3">
      <c r="A169" s="115"/>
      <c r="B169" s="115"/>
      <c r="C169" s="115"/>
      <c r="D169" s="115"/>
      <c r="E169" s="144"/>
      <c r="H169" s="122"/>
      <c r="I169" s="145"/>
      <c r="J169" s="142"/>
      <c r="K169" s="128"/>
    </row>
    <row r="170" spans="1:11" x14ac:dyDescent="0.3">
      <c r="A170" s="147"/>
      <c r="F170" s="141"/>
      <c r="G170" s="141"/>
      <c r="H170" s="141"/>
      <c r="I170" s="141"/>
    </row>
    <row r="171" spans="1:11" x14ac:dyDescent="0.3">
      <c r="A171" s="147"/>
      <c r="B171" s="148"/>
    </row>
  </sheetData>
  <sheetProtection algorithmName="SHA-512" hashValue="rVMZ+XUlf2tL+p++r+6YaRZSOTNUkI7d20yoNwfFONU4kY3H43gqfsZ2Rja0K9eJ7XsdLo6vIbKv1HYGvq8Uvw==" saltValue="aXgBTyM8BOQAgh811BLgeg==" spinCount="100000" sheet="1" objects="1" scenarios="1" selectLockedCells="1"/>
  <mergeCells count="4">
    <mergeCell ref="A52:F52"/>
    <mergeCell ref="A4:I4"/>
    <mergeCell ref="A45:I45"/>
    <mergeCell ref="A3:I3"/>
  </mergeCells>
  <pageMargins left="0.25" right="0.25" top="0.75" bottom="0.75" header="0.3" footer="0.3"/>
  <pageSetup paperSize="5" scale="80" fitToHeight="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51FFE-1C9A-4923-A33D-A57B0D78A651}">
  <dimension ref="A1:I78"/>
  <sheetViews>
    <sheetView topLeftCell="A31" zoomScale="50" zoomScaleNormal="50" workbookViewId="0">
      <selection activeCell="D46" sqref="D46:D75"/>
    </sheetView>
  </sheetViews>
  <sheetFormatPr defaultRowHeight="14.4" x14ac:dyDescent="0.3"/>
  <cols>
    <col min="1" max="1" width="8.109375" customWidth="1"/>
    <col min="2" max="2" width="43" customWidth="1"/>
    <col min="3" max="3" width="13.33203125" customWidth="1"/>
    <col min="4" max="4" width="20.44140625" customWidth="1"/>
    <col min="5" max="5" width="18.109375" customWidth="1"/>
    <col min="6" max="6" width="20.5546875" customWidth="1"/>
    <col min="7" max="7" width="16.5546875" customWidth="1"/>
    <col min="8" max="8" width="21.77734375" customWidth="1"/>
    <col min="9" max="9" width="13.88671875" customWidth="1"/>
  </cols>
  <sheetData>
    <row r="1" spans="1:9" ht="21" x14ac:dyDescent="0.4">
      <c r="A1" s="44" t="s">
        <v>101</v>
      </c>
      <c r="B1" s="20"/>
      <c r="C1" s="20"/>
      <c r="D1" s="20"/>
      <c r="E1" s="20"/>
      <c r="F1" s="20"/>
      <c r="G1" s="20"/>
      <c r="H1" s="20"/>
      <c r="I1" s="20"/>
    </row>
    <row r="2" spans="1:9" ht="21" x14ac:dyDescent="0.4">
      <c r="A2" s="32" t="s">
        <v>65</v>
      </c>
      <c r="B2" s="32"/>
      <c r="C2" s="32"/>
      <c r="D2" s="24"/>
      <c r="E2" s="24"/>
      <c r="F2" s="24"/>
      <c r="G2" s="24"/>
      <c r="H2" s="24"/>
      <c r="I2" s="24"/>
    </row>
    <row r="3" spans="1:9" ht="112.8" customHeight="1" thickBot="1" x14ac:dyDescent="0.35">
      <c r="A3" s="197" t="s">
        <v>140</v>
      </c>
      <c r="B3" s="197"/>
      <c r="C3" s="197"/>
      <c r="D3" s="197"/>
      <c r="E3" s="197"/>
      <c r="F3" s="197"/>
      <c r="G3" s="197"/>
      <c r="H3" s="197"/>
      <c r="I3" s="197"/>
    </row>
    <row r="4" spans="1:9" ht="18" x14ac:dyDescent="0.3">
      <c r="A4" s="198" t="s">
        <v>129</v>
      </c>
      <c r="B4" s="199"/>
      <c r="C4" s="199"/>
      <c r="D4" s="199"/>
      <c r="E4" s="199"/>
      <c r="F4" s="199"/>
      <c r="G4" s="199"/>
      <c r="H4" s="199"/>
      <c r="I4" s="200"/>
    </row>
    <row r="5" spans="1:9" ht="164.4" customHeight="1" x14ac:dyDescent="0.3">
      <c r="A5" s="34" t="s">
        <v>61</v>
      </c>
      <c r="B5" s="29" t="s">
        <v>62</v>
      </c>
      <c r="C5" s="29" t="s">
        <v>63</v>
      </c>
      <c r="D5" s="29" t="s">
        <v>93</v>
      </c>
      <c r="E5" s="29" t="s">
        <v>95</v>
      </c>
      <c r="F5" s="29" t="s">
        <v>100</v>
      </c>
      <c r="G5" s="29" t="s">
        <v>96</v>
      </c>
      <c r="H5" s="28" t="s">
        <v>138</v>
      </c>
      <c r="I5" s="63" t="s">
        <v>142</v>
      </c>
    </row>
    <row r="6" spans="1:9" x14ac:dyDescent="0.3">
      <c r="A6" s="35">
        <v>1</v>
      </c>
      <c r="B6" s="36" t="s">
        <v>38</v>
      </c>
      <c r="C6" s="37" t="s">
        <v>1</v>
      </c>
      <c r="D6" s="151"/>
      <c r="E6" s="152"/>
      <c r="F6" s="37">
        <v>5</v>
      </c>
      <c r="G6" s="30">
        <f t="shared" ref="G6:G35" si="0">E6*F6</f>
        <v>0</v>
      </c>
      <c r="H6" s="41">
        <v>18</v>
      </c>
      <c r="I6" s="64">
        <f t="shared" ref="I6:I35" si="1">G6*H6</f>
        <v>0</v>
      </c>
    </row>
    <row r="7" spans="1:9" x14ac:dyDescent="0.3">
      <c r="A7" s="16">
        <v>2</v>
      </c>
      <c r="B7" s="13" t="s">
        <v>39</v>
      </c>
      <c r="C7" s="12" t="s">
        <v>1</v>
      </c>
      <c r="D7" s="151"/>
      <c r="E7" s="153"/>
      <c r="F7" s="12">
        <v>4</v>
      </c>
      <c r="G7" s="30">
        <f t="shared" si="0"/>
        <v>0</v>
      </c>
      <c r="H7" s="41">
        <v>18</v>
      </c>
      <c r="I7" s="64">
        <f t="shared" si="1"/>
        <v>0</v>
      </c>
    </row>
    <row r="8" spans="1:9" x14ac:dyDescent="0.3">
      <c r="A8" s="16">
        <v>3</v>
      </c>
      <c r="B8" s="13" t="s">
        <v>40</v>
      </c>
      <c r="C8" s="12" t="s">
        <v>1</v>
      </c>
      <c r="D8" s="151"/>
      <c r="E8" s="153"/>
      <c r="F8" s="40">
        <v>1</v>
      </c>
      <c r="G8" s="30">
        <f t="shared" si="0"/>
        <v>0</v>
      </c>
      <c r="H8" s="41">
        <v>18</v>
      </c>
      <c r="I8" s="64">
        <f t="shared" si="1"/>
        <v>0</v>
      </c>
    </row>
    <row r="9" spans="1:9" x14ac:dyDescent="0.3">
      <c r="A9" s="16">
        <v>4</v>
      </c>
      <c r="B9" s="13" t="s">
        <v>41</v>
      </c>
      <c r="C9" s="12" t="s">
        <v>1</v>
      </c>
      <c r="D9" s="151"/>
      <c r="E9" s="153"/>
      <c r="F9" s="12">
        <v>25</v>
      </c>
      <c r="G9" s="30">
        <f t="shared" si="0"/>
        <v>0</v>
      </c>
      <c r="H9" s="41">
        <v>18</v>
      </c>
      <c r="I9" s="64">
        <f t="shared" si="1"/>
        <v>0</v>
      </c>
    </row>
    <row r="10" spans="1:9" x14ac:dyDescent="0.3">
      <c r="A10" s="35">
        <v>5</v>
      </c>
      <c r="B10" s="13" t="s">
        <v>42</v>
      </c>
      <c r="C10" s="12" t="s">
        <v>1</v>
      </c>
      <c r="D10" s="151"/>
      <c r="E10" s="153"/>
      <c r="F10" s="12">
        <v>13</v>
      </c>
      <c r="G10" s="30">
        <f t="shared" si="0"/>
        <v>0</v>
      </c>
      <c r="H10" s="41">
        <v>18</v>
      </c>
      <c r="I10" s="64">
        <f t="shared" si="1"/>
        <v>0</v>
      </c>
    </row>
    <row r="11" spans="1:9" x14ac:dyDescent="0.3">
      <c r="A11" s="16">
        <v>6</v>
      </c>
      <c r="B11" s="13" t="s">
        <v>43</v>
      </c>
      <c r="C11" s="12" t="s">
        <v>1</v>
      </c>
      <c r="D11" s="151"/>
      <c r="E11" s="153"/>
      <c r="F11" s="12">
        <v>1</v>
      </c>
      <c r="G11" s="30">
        <f t="shared" si="0"/>
        <v>0</v>
      </c>
      <c r="H11" s="41">
        <v>18</v>
      </c>
      <c r="I11" s="64">
        <f t="shared" si="1"/>
        <v>0</v>
      </c>
    </row>
    <row r="12" spans="1:9" x14ac:dyDescent="0.3">
      <c r="A12" s="16">
        <v>7</v>
      </c>
      <c r="B12" s="13" t="s">
        <v>44</v>
      </c>
      <c r="C12" s="12" t="s">
        <v>1</v>
      </c>
      <c r="D12" s="151"/>
      <c r="E12" s="153"/>
      <c r="F12" s="12">
        <v>2</v>
      </c>
      <c r="G12" s="30">
        <f t="shared" si="0"/>
        <v>0</v>
      </c>
      <c r="H12" s="41">
        <v>18</v>
      </c>
      <c r="I12" s="64">
        <f t="shared" si="1"/>
        <v>0</v>
      </c>
    </row>
    <row r="13" spans="1:9" x14ac:dyDescent="0.3">
      <c r="A13" s="16">
        <v>8</v>
      </c>
      <c r="B13" s="13" t="s">
        <v>45</v>
      </c>
      <c r="C13" s="12" t="s">
        <v>1</v>
      </c>
      <c r="D13" s="151"/>
      <c r="E13" s="153"/>
      <c r="F13" s="12">
        <v>13</v>
      </c>
      <c r="G13" s="30">
        <f t="shared" si="0"/>
        <v>0</v>
      </c>
      <c r="H13" s="41">
        <v>18</v>
      </c>
      <c r="I13" s="64">
        <f t="shared" si="1"/>
        <v>0</v>
      </c>
    </row>
    <row r="14" spans="1:9" x14ac:dyDescent="0.3">
      <c r="A14" s="35">
        <v>9</v>
      </c>
      <c r="B14" s="13" t="s">
        <v>46</v>
      </c>
      <c r="C14" s="12" t="s">
        <v>1</v>
      </c>
      <c r="D14" s="151"/>
      <c r="E14" s="153"/>
      <c r="F14" s="12">
        <v>6</v>
      </c>
      <c r="G14" s="30">
        <f t="shared" si="0"/>
        <v>0</v>
      </c>
      <c r="H14" s="41">
        <v>18</v>
      </c>
      <c r="I14" s="64">
        <f t="shared" si="1"/>
        <v>0</v>
      </c>
    </row>
    <row r="15" spans="1:9" x14ac:dyDescent="0.3">
      <c r="A15" s="16">
        <v>10</v>
      </c>
      <c r="B15" s="13" t="s">
        <v>47</v>
      </c>
      <c r="C15" s="12" t="s">
        <v>1</v>
      </c>
      <c r="D15" s="151"/>
      <c r="E15" s="153"/>
      <c r="F15" s="40">
        <v>1</v>
      </c>
      <c r="G15" s="30">
        <f t="shared" si="0"/>
        <v>0</v>
      </c>
      <c r="H15" s="41">
        <v>18</v>
      </c>
      <c r="I15" s="64">
        <f t="shared" si="1"/>
        <v>0</v>
      </c>
    </row>
    <row r="16" spans="1:9" x14ac:dyDescent="0.3">
      <c r="A16" s="16">
        <v>11</v>
      </c>
      <c r="B16" s="13" t="s">
        <v>48</v>
      </c>
      <c r="C16" s="12" t="s">
        <v>1</v>
      </c>
      <c r="D16" s="151"/>
      <c r="E16" s="153"/>
      <c r="F16" s="12">
        <v>10</v>
      </c>
      <c r="G16" s="30">
        <f t="shared" si="0"/>
        <v>0</v>
      </c>
      <c r="H16" s="41">
        <v>18</v>
      </c>
      <c r="I16" s="64">
        <f t="shared" si="1"/>
        <v>0</v>
      </c>
    </row>
    <row r="17" spans="1:9" x14ac:dyDescent="0.3">
      <c r="A17" s="16">
        <v>12</v>
      </c>
      <c r="B17" s="13" t="s">
        <v>49</v>
      </c>
      <c r="C17" s="12" t="s">
        <v>1</v>
      </c>
      <c r="D17" s="151"/>
      <c r="E17" s="153"/>
      <c r="F17" s="12">
        <v>4</v>
      </c>
      <c r="G17" s="30">
        <f t="shared" si="0"/>
        <v>0</v>
      </c>
      <c r="H17" s="41">
        <v>18</v>
      </c>
      <c r="I17" s="64">
        <f t="shared" si="1"/>
        <v>0</v>
      </c>
    </row>
    <row r="18" spans="1:9" x14ac:dyDescent="0.3">
      <c r="A18" s="35">
        <v>13</v>
      </c>
      <c r="B18" s="13" t="s">
        <v>50</v>
      </c>
      <c r="C18" s="12" t="s">
        <v>1</v>
      </c>
      <c r="D18" s="151"/>
      <c r="E18" s="153"/>
      <c r="F18" s="12">
        <v>1</v>
      </c>
      <c r="G18" s="30">
        <f t="shared" si="0"/>
        <v>0</v>
      </c>
      <c r="H18" s="41">
        <v>18</v>
      </c>
      <c r="I18" s="64">
        <f t="shared" si="1"/>
        <v>0</v>
      </c>
    </row>
    <row r="19" spans="1:9" x14ac:dyDescent="0.3">
      <c r="A19" s="16">
        <v>14</v>
      </c>
      <c r="B19" s="13" t="s">
        <v>82</v>
      </c>
      <c r="C19" s="12" t="s">
        <v>1</v>
      </c>
      <c r="D19" s="151"/>
      <c r="E19" s="153"/>
      <c r="F19" s="40">
        <v>1</v>
      </c>
      <c r="G19" s="30">
        <f t="shared" si="0"/>
        <v>0</v>
      </c>
      <c r="H19" s="41">
        <v>18</v>
      </c>
      <c r="I19" s="64">
        <f t="shared" si="1"/>
        <v>0</v>
      </c>
    </row>
    <row r="20" spans="1:9" x14ac:dyDescent="0.3">
      <c r="A20" s="16">
        <v>15</v>
      </c>
      <c r="B20" s="13" t="s">
        <v>51</v>
      </c>
      <c r="C20" s="12" t="s">
        <v>1</v>
      </c>
      <c r="D20" s="151"/>
      <c r="E20" s="153"/>
      <c r="F20" s="12">
        <v>1</v>
      </c>
      <c r="G20" s="30">
        <f t="shared" si="0"/>
        <v>0</v>
      </c>
      <c r="H20" s="41">
        <v>18</v>
      </c>
      <c r="I20" s="64">
        <f t="shared" si="1"/>
        <v>0</v>
      </c>
    </row>
    <row r="21" spans="1:9" x14ac:dyDescent="0.3">
      <c r="A21" s="16">
        <v>16</v>
      </c>
      <c r="B21" s="13" t="s">
        <v>52</v>
      </c>
      <c r="C21" s="12" t="s">
        <v>1</v>
      </c>
      <c r="D21" s="151"/>
      <c r="E21" s="153"/>
      <c r="F21" s="12">
        <v>2</v>
      </c>
      <c r="G21" s="30">
        <f t="shared" si="0"/>
        <v>0</v>
      </c>
      <c r="H21" s="41">
        <v>18</v>
      </c>
      <c r="I21" s="64">
        <f t="shared" si="1"/>
        <v>0</v>
      </c>
    </row>
    <row r="22" spans="1:9" x14ac:dyDescent="0.3">
      <c r="A22" s="35">
        <v>17</v>
      </c>
      <c r="B22" s="13" t="s">
        <v>54</v>
      </c>
      <c r="C22" s="12" t="s">
        <v>1</v>
      </c>
      <c r="D22" s="151"/>
      <c r="E22" s="153"/>
      <c r="F22" s="12">
        <v>95</v>
      </c>
      <c r="G22" s="30">
        <f t="shared" si="0"/>
        <v>0</v>
      </c>
      <c r="H22" s="41">
        <v>18</v>
      </c>
      <c r="I22" s="64">
        <f t="shared" si="1"/>
        <v>0</v>
      </c>
    </row>
    <row r="23" spans="1:9" x14ac:dyDescent="0.3">
      <c r="A23" s="16">
        <v>18</v>
      </c>
      <c r="B23" s="13" t="s">
        <v>53</v>
      </c>
      <c r="C23" s="12" t="s">
        <v>1</v>
      </c>
      <c r="D23" s="151"/>
      <c r="E23" s="153"/>
      <c r="F23" s="12">
        <v>18</v>
      </c>
      <c r="G23" s="30">
        <f t="shared" si="0"/>
        <v>0</v>
      </c>
      <c r="H23" s="41">
        <v>18</v>
      </c>
      <c r="I23" s="64">
        <f t="shared" si="1"/>
        <v>0</v>
      </c>
    </row>
    <row r="24" spans="1:9" x14ac:dyDescent="0.3">
      <c r="A24" s="16">
        <v>19</v>
      </c>
      <c r="B24" s="13" t="s">
        <v>55</v>
      </c>
      <c r="C24" s="12" t="s">
        <v>1</v>
      </c>
      <c r="D24" s="151"/>
      <c r="E24" s="153"/>
      <c r="F24" s="12">
        <v>15</v>
      </c>
      <c r="G24" s="30">
        <f t="shared" si="0"/>
        <v>0</v>
      </c>
      <c r="H24" s="41">
        <v>18</v>
      </c>
      <c r="I24" s="64">
        <f t="shared" si="1"/>
        <v>0</v>
      </c>
    </row>
    <row r="25" spans="1:9" x14ac:dyDescent="0.3">
      <c r="A25" s="16">
        <v>20</v>
      </c>
      <c r="B25" s="13" t="s">
        <v>57</v>
      </c>
      <c r="C25" s="12" t="s">
        <v>1</v>
      </c>
      <c r="D25" s="151"/>
      <c r="E25" s="153"/>
      <c r="F25" s="12">
        <v>2</v>
      </c>
      <c r="G25" s="30">
        <f t="shared" si="0"/>
        <v>0</v>
      </c>
      <c r="H25" s="41">
        <v>18</v>
      </c>
      <c r="I25" s="64">
        <f t="shared" si="1"/>
        <v>0</v>
      </c>
    </row>
    <row r="26" spans="1:9" x14ac:dyDescent="0.3">
      <c r="A26" s="35">
        <v>21</v>
      </c>
      <c r="B26" s="13" t="s">
        <v>56</v>
      </c>
      <c r="C26" s="12" t="s">
        <v>1</v>
      </c>
      <c r="D26" s="151"/>
      <c r="E26" s="153"/>
      <c r="F26" s="12">
        <v>15</v>
      </c>
      <c r="G26" s="30">
        <f t="shared" si="0"/>
        <v>0</v>
      </c>
      <c r="H26" s="41">
        <v>18</v>
      </c>
      <c r="I26" s="64">
        <f t="shared" si="1"/>
        <v>0</v>
      </c>
    </row>
    <row r="27" spans="1:9" x14ac:dyDescent="0.3">
      <c r="A27" s="16">
        <v>22</v>
      </c>
      <c r="B27" s="13" t="s">
        <v>58</v>
      </c>
      <c r="C27" s="12" t="s">
        <v>1</v>
      </c>
      <c r="D27" s="151"/>
      <c r="E27" s="153"/>
      <c r="F27" s="12">
        <v>6</v>
      </c>
      <c r="G27" s="30">
        <f t="shared" si="0"/>
        <v>0</v>
      </c>
      <c r="H27" s="41">
        <v>18</v>
      </c>
      <c r="I27" s="64">
        <f t="shared" si="1"/>
        <v>0</v>
      </c>
    </row>
    <row r="28" spans="1:9" x14ac:dyDescent="0.3">
      <c r="A28" s="16">
        <v>23</v>
      </c>
      <c r="B28" s="14" t="s">
        <v>81</v>
      </c>
      <c r="C28" s="15" t="s">
        <v>3</v>
      </c>
      <c r="D28" s="151"/>
      <c r="E28" s="153"/>
      <c r="F28" s="15">
        <v>2100</v>
      </c>
      <c r="G28" s="30">
        <f t="shared" si="0"/>
        <v>0</v>
      </c>
      <c r="H28" s="41">
        <v>18</v>
      </c>
      <c r="I28" s="64">
        <f t="shared" si="1"/>
        <v>0</v>
      </c>
    </row>
    <row r="29" spans="1:9" x14ac:dyDescent="0.3">
      <c r="A29" s="16">
        <v>24</v>
      </c>
      <c r="B29" s="13" t="s">
        <v>80</v>
      </c>
      <c r="C29" s="12" t="s">
        <v>83</v>
      </c>
      <c r="D29" s="151"/>
      <c r="E29" s="153"/>
      <c r="F29" s="12">
        <v>2</v>
      </c>
      <c r="G29" s="30">
        <f t="shared" si="0"/>
        <v>0</v>
      </c>
      <c r="H29" s="41">
        <v>18</v>
      </c>
      <c r="I29" s="64">
        <f t="shared" si="1"/>
        <v>0</v>
      </c>
    </row>
    <row r="30" spans="1:9" x14ac:dyDescent="0.3">
      <c r="A30" s="35">
        <v>25</v>
      </c>
      <c r="B30" s="13" t="s">
        <v>59</v>
      </c>
      <c r="C30" s="12" t="s">
        <v>1</v>
      </c>
      <c r="D30" s="151"/>
      <c r="E30" s="153"/>
      <c r="F30" s="12">
        <v>2</v>
      </c>
      <c r="G30" s="30">
        <f t="shared" si="0"/>
        <v>0</v>
      </c>
      <c r="H30" s="41">
        <v>18</v>
      </c>
      <c r="I30" s="64">
        <f t="shared" si="1"/>
        <v>0</v>
      </c>
    </row>
    <row r="31" spans="1:9" x14ac:dyDescent="0.3">
      <c r="A31" s="16">
        <v>26</v>
      </c>
      <c r="B31" s="13" t="s">
        <v>60</v>
      </c>
      <c r="C31" s="12" t="s">
        <v>1</v>
      </c>
      <c r="D31" s="151"/>
      <c r="E31" s="153"/>
      <c r="F31" s="40">
        <v>1</v>
      </c>
      <c r="G31" s="30">
        <f t="shared" si="0"/>
        <v>0</v>
      </c>
      <c r="H31" s="41">
        <v>18</v>
      </c>
      <c r="I31" s="64">
        <f t="shared" si="1"/>
        <v>0</v>
      </c>
    </row>
    <row r="32" spans="1:9" x14ac:dyDescent="0.3">
      <c r="A32" s="16">
        <v>27</v>
      </c>
      <c r="B32" s="13" t="s">
        <v>79</v>
      </c>
      <c r="C32" s="12" t="s">
        <v>1</v>
      </c>
      <c r="D32" s="151"/>
      <c r="E32" s="153"/>
      <c r="F32" s="12">
        <v>5</v>
      </c>
      <c r="G32" s="30">
        <f t="shared" si="0"/>
        <v>0</v>
      </c>
      <c r="H32" s="41">
        <v>18</v>
      </c>
      <c r="I32" s="64">
        <f t="shared" si="1"/>
        <v>0</v>
      </c>
    </row>
    <row r="33" spans="1:9" x14ac:dyDescent="0.3">
      <c r="A33" s="16">
        <v>28</v>
      </c>
      <c r="B33" s="10" t="s">
        <v>84</v>
      </c>
      <c r="C33" s="9" t="s">
        <v>1</v>
      </c>
      <c r="D33" s="151"/>
      <c r="E33" s="153"/>
      <c r="F33" s="40">
        <v>1</v>
      </c>
      <c r="G33" s="30">
        <f t="shared" si="0"/>
        <v>0</v>
      </c>
      <c r="H33" s="41">
        <v>18</v>
      </c>
      <c r="I33" s="64">
        <f t="shared" si="1"/>
        <v>0</v>
      </c>
    </row>
    <row r="34" spans="1:9" x14ac:dyDescent="0.3">
      <c r="A34" s="35">
        <v>29</v>
      </c>
      <c r="B34" s="10" t="s">
        <v>85</v>
      </c>
      <c r="C34" s="9" t="s">
        <v>1</v>
      </c>
      <c r="D34" s="151"/>
      <c r="E34" s="153"/>
      <c r="F34" s="40">
        <v>1</v>
      </c>
      <c r="G34" s="30">
        <f t="shared" si="0"/>
        <v>0</v>
      </c>
      <c r="H34" s="42">
        <v>18</v>
      </c>
      <c r="I34" s="64">
        <f t="shared" si="1"/>
        <v>0</v>
      </c>
    </row>
    <row r="35" spans="1:9" ht="15" thickBot="1" x14ac:dyDescent="0.35">
      <c r="A35" s="17">
        <v>30</v>
      </c>
      <c r="B35" s="18" t="s">
        <v>86</v>
      </c>
      <c r="C35" s="11" t="s">
        <v>8</v>
      </c>
      <c r="D35" s="151"/>
      <c r="E35" s="154"/>
      <c r="F35" s="56">
        <v>1</v>
      </c>
      <c r="G35" s="47">
        <f t="shared" si="0"/>
        <v>0</v>
      </c>
      <c r="H35" s="48">
        <v>18</v>
      </c>
      <c r="I35" s="65">
        <f t="shared" si="1"/>
        <v>0</v>
      </c>
    </row>
    <row r="36" spans="1:9" ht="35.4" customHeight="1" x14ac:dyDescent="0.3">
      <c r="A36" s="7"/>
      <c r="B36" s="8"/>
      <c r="C36" s="8"/>
      <c r="D36" s="23"/>
      <c r="E36" s="7"/>
      <c r="F36" s="26"/>
      <c r="G36" s="6"/>
      <c r="H36" s="45" t="s">
        <v>144</v>
      </c>
      <c r="I36" s="46">
        <f>SUM(I6:I35)</f>
        <v>0</v>
      </c>
    </row>
    <row r="37" spans="1:9" ht="132.6" customHeight="1" x14ac:dyDescent="0.3">
      <c r="A37" s="7"/>
      <c r="B37" s="55"/>
      <c r="C37" s="55"/>
      <c r="D37" s="55"/>
      <c r="E37" s="49"/>
      <c r="F37" s="26"/>
      <c r="G37" s="50"/>
      <c r="H37" s="43" t="s">
        <v>97</v>
      </c>
      <c r="I37" s="72">
        <f>I36*0.15</f>
        <v>0</v>
      </c>
    </row>
    <row r="38" spans="1:9" ht="116.4" customHeight="1" x14ac:dyDescent="0.3">
      <c r="A38" s="7"/>
      <c r="B38" s="55"/>
      <c r="C38" s="55"/>
      <c r="D38" s="55"/>
      <c r="E38" s="7"/>
      <c r="F38" s="53"/>
      <c r="G38" s="19"/>
      <c r="H38" s="43" t="s">
        <v>145</v>
      </c>
      <c r="I38" s="38">
        <f>I36-I37</f>
        <v>0</v>
      </c>
    </row>
    <row r="39" spans="1:9" ht="62.4" customHeight="1" x14ac:dyDescent="0.3">
      <c r="A39" s="7"/>
      <c r="B39" s="55"/>
      <c r="C39" s="55"/>
      <c r="D39" s="55"/>
      <c r="E39" s="7"/>
      <c r="F39" s="54"/>
      <c r="G39" s="51"/>
      <c r="H39" s="150" t="s">
        <v>98</v>
      </c>
      <c r="I39" s="52">
        <v>0.1</v>
      </c>
    </row>
    <row r="40" spans="1:9" ht="50.4" customHeight="1" thickBot="1" x14ac:dyDescent="0.35">
      <c r="A40" s="7"/>
      <c r="B40" s="25"/>
      <c r="C40" s="25"/>
      <c r="D40" s="25"/>
      <c r="E40" s="7"/>
      <c r="F40" s="26"/>
      <c r="G40" s="24"/>
      <c r="H40" s="31" t="s">
        <v>118</v>
      </c>
      <c r="I40" s="39">
        <f>I38*I39</f>
        <v>0</v>
      </c>
    </row>
    <row r="41" spans="1:9" x14ac:dyDescent="0.3">
      <c r="A41" s="7"/>
      <c r="B41" s="23"/>
      <c r="C41" s="23"/>
      <c r="D41" s="23"/>
      <c r="E41" s="7"/>
      <c r="F41" s="26"/>
      <c r="G41" s="27"/>
      <c r="H41" s="27"/>
      <c r="I41" s="27"/>
    </row>
    <row r="43" spans="1:9" ht="15" thickBot="1" x14ac:dyDescent="0.35"/>
    <row r="44" spans="1:9" ht="42.6" customHeight="1" thickBot="1" x14ac:dyDescent="0.35">
      <c r="A44" s="201" t="s">
        <v>114</v>
      </c>
      <c r="B44" s="202"/>
      <c r="C44" s="202"/>
      <c r="D44" s="202"/>
      <c r="E44" s="202"/>
      <c r="F44" s="203"/>
    </row>
    <row r="45" spans="1:9" ht="150" customHeight="1" thickBot="1" x14ac:dyDescent="0.35">
      <c r="A45" s="74" t="s">
        <v>61</v>
      </c>
      <c r="B45" s="75" t="s">
        <v>62</v>
      </c>
      <c r="C45" s="75" t="s">
        <v>63</v>
      </c>
      <c r="D45" s="75" t="s">
        <v>143</v>
      </c>
      <c r="E45" s="75" t="s">
        <v>109</v>
      </c>
      <c r="F45" s="76" t="s">
        <v>108</v>
      </c>
    </row>
    <row r="46" spans="1:9" x14ac:dyDescent="0.3">
      <c r="A46" s="35">
        <v>1</v>
      </c>
      <c r="B46" s="36" t="s">
        <v>38</v>
      </c>
      <c r="C46" s="37" t="s">
        <v>1</v>
      </c>
      <c r="D46" s="152"/>
      <c r="E46" s="57">
        <v>1</v>
      </c>
      <c r="F46" s="61">
        <f t="shared" ref="F46:F75" si="2">D46*E46</f>
        <v>0</v>
      </c>
    </row>
    <row r="47" spans="1:9" x14ac:dyDescent="0.3">
      <c r="A47" s="16">
        <v>2</v>
      </c>
      <c r="B47" s="13" t="s">
        <v>39</v>
      </c>
      <c r="C47" s="12" t="s">
        <v>1</v>
      </c>
      <c r="D47" s="153"/>
      <c r="E47" s="57">
        <v>1</v>
      </c>
      <c r="F47" s="61">
        <f t="shared" si="2"/>
        <v>0</v>
      </c>
    </row>
    <row r="48" spans="1:9" x14ac:dyDescent="0.3">
      <c r="A48" s="16">
        <v>3</v>
      </c>
      <c r="B48" s="13" t="s">
        <v>40</v>
      </c>
      <c r="C48" s="12" t="s">
        <v>1</v>
      </c>
      <c r="D48" s="153"/>
      <c r="E48" s="57">
        <v>1</v>
      </c>
      <c r="F48" s="61">
        <f t="shared" si="2"/>
        <v>0</v>
      </c>
    </row>
    <row r="49" spans="1:6" x14ac:dyDescent="0.3">
      <c r="A49" s="16">
        <v>4</v>
      </c>
      <c r="B49" s="13" t="s">
        <v>41</v>
      </c>
      <c r="C49" s="12" t="s">
        <v>1</v>
      </c>
      <c r="D49" s="153"/>
      <c r="E49" s="57">
        <v>1</v>
      </c>
      <c r="F49" s="61">
        <f t="shared" si="2"/>
        <v>0</v>
      </c>
    </row>
    <row r="50" spans="1:6" x14ac:dyDescent="0.3">
      <c r="A50" s="35">
        <v>5</v>
      </c>
      <c r="B50" s="13" t="s">
        <v>42</v>
      </c>
      <c r="C50" s="12" t="s">
        <v>1</v>
      </c>
      <c r="D50" s="153"/>
      <c r="E50" s="57">
        <v>1</v>
      </c>
      <c r="F50" s="61">
        <f t="shared" si="2"/>
        <v>0</v>
      </c>
    </row>
    <row r="51" spans="1:6" x14ac:dyDescent="0.3">
      <c r="A51" s="16">
        <v>6</v>
      </c>
      <c r="B51" s="13" t="s">
        <v>43</v>
      </c>
      <c r="C51" s="12" t="s">
        <v>1</v>
      </c>
      <c r="D51" s="153"/>
      <c r="E51" s="57">
        <v>1</v>
      </c>
      <c r="F51" s="61">
        <f t="shared" si="2"/>
        <v>0</v>
      </c>
    </row>
    <row r="52" spans="1:6" x14ac:dyDescent="0.3">
      <c r="A52" s="16">
        <v>7</v>
      </c>
      <c r="B52" s="13" t="s">
        <v>44</v>
      </c>
      <c r="C52" s="12" t="s">
        <v>1</v>
      </c>
      <c r="D52" s="153"/>
      <c r="E52" s="57">
        <v>1</v>
      </c>
      <c r="F52" s="61">
        <f t="shared" si="2"/>
        <v>0</v>
      </c>
    </row>
    <row r="53" spans="1:6" x14ac:dyDescent="0.3">
      <c r="A53" s="16">
        <v>8</v>
      </c>
      <c r="B53" s="13" t="s">
        <v>45</v>
      </c>
      <c r="C53" s="12" t="s">
        <v>1</v>
      </c>
      <c r="D53" s="153"/>
      <c r="E53" s="57">
        <v>1</v>
      </c>
      <c r="F53" s="61">
        <f t="shared" si="2"/>
        <v>0</v>
      </c>
    </row>
    <row r="54" spans="1:6" x14ac:dyDescent="0.3">
      <c r="A54" s="35">
        <v>9</v>
      </c>
      <c r="B54" s="13" t="s">
        <v>46</v>
      </c>
      <c r="C54" s="12" t="s">
        <v>1</v>
      </c>
      <c r="D54" s="153"/>
      <c r="E54" s="57">
        <v>1</v>
      </c>
      <c r="F54" s="61">
        <f t="shared" si="2"/>
        <v>0</v>
      </c>
    </row>
    <row r="55" spans="1:6" x14ac:dyDescent="0.3">
      <c r="A55" s="16">
        <v>10</v>
      </c>
      <c r="B55" s="13" t="s">
        <v>47</v>
      </c>
      <c r="C55" s="12" t="s">
        <v>1</v>
      </c>
      <c r="D55" s="153"/>
      <c r="E55" s="57">
        <v>1</v>
      </c>
      <c r="F55" s="61">
        <f t="shared" si="2"/>
        <v>0</v>
      </c>
    </row>
    <row r="56" spans="1:6" x14ac:dyDescent="0.3">
      <c r="A56" s="16">
        <v>11</v>
      </c>
      <c r="B56" s="13" t="s">
        <v>48</v>
      </c>
      <c r="C56" s="12" t="s">
        <v>1</v>
      </c>
      <c r="D56" s="153"/>
      <c r="E56" s="57">
        <v>1</v>
      </c>
      <c r="F56" s="61">
        <f t="shared" si="2"/>
        <v>0</v>
      </c>
    </row>
    <row r="57" spans="1:6" x14ac:dyDescent="0.3">
      <c r="A57" s="16">
        <v>12</v>
      </c>
      <c r="B57" s="13" t="s">
        <v>49</v>
      </c>
      <c r="C57" s="12" t="s">
        <v>1</v>
      </c>
      <c r="D57" s="153"/>
      <c r="E57" s="57">
        <v>1</v>
      </c>
      <c r="F57" s="61">
        <f t="shared" si="2"/>
        <v>0</v>
      </c>
    </row>
    <row r="58" spans="1:6" x14ac:dyDescent="0.3">
      <c r="A58" s="35">
        <v>13</v>
      </c>
      <c r="B58" s="13" t="s">
        <v>50</v>
      </c>
      <c r="C58" s="12" t="s">
        <v>1</v>
      </c>
      <c r="D58" s="153"/>
      <c r="E58" s="57">
        <v>1</v>
      </c>
      <c r="F58" s="61">
        <f t="shared" si="2"/>
        <v>0</v>
      </c>
    </row>
    <row r="59" spans="1:6" x14ac:dyDescent="0.3">
      <c r="A59" s="16">
        <v>14</v>
      </c>
      <c r="B59" s="13" t="s">
        <v>82</v>
      </c>
      <c r="C59" s="12" t="s">
        <v>1</v>
      </c>
      <c r="D59" s="153"/>
      <c r="E59" s="57">
        <v>1</v>
      </c>
      <c r="F59" s="61">
        <f t="shared" si="2"/>
        <v>0</v>
      </c>
    </row>
    <row r="60" spans="1:6" x14ac:dyDescent="0.3">
      <c r="A60" s="16">
        <v>15</v>
      </c>
      <c r="B60" s="13" t="s">
        <v>51</v>
      </c>
      <c r="C60" s="12" t="s">
        <v>1</v>
      </c>
      <c r="D60" s="153"/>
      <c r="E60" s="57">
        <v>1</v>
      </c>
      <c r="F60" s="61">
        <f t="shared" si="2"/>
        <v>0</v>
      </c>
    </row>
    <row r="61" spans="1:6" x14ac:dyDescent="0.3">
      <c r="A61" s="16">
        <v>16</v>
      </c>
      <c r="B61" s="13" t="s">
        <v>52</v>
      </c>
      <c r="C61" s="12" t="s">
        <v>1</v>
      </c>
      <c r="D61" s="153"/>
      <c r="E61" s="57">
        <v>1</v>
      </c>
      <c r="F61" s="61">
        <f t="shared" si="2"/>
        <v>0</v>
      </c>
    </row>
    <row r="62" spans="1:6" x14ac:dyDescent="0.3">
      <c r="A62" s="35">
        <v>17</v>
      </c>
      <c r="B62" s="13" t="s">
        <v>54</v>
      </c>
      <c r="C62" s="12" t="s">
        <v>1</v>
      </c>
      <c r="D62" s="153"/>
      <c r="E62" s="57">
        <v>1</v>
      </c>
      <c r="F62" s="61">
        <f t="shared" si="2"/>
        <v>0</v>
      </c>
    </row>
    <row r="63" spans="1:6" x14ac:dyDescent="0.3">
      <c r="A63" s="16">
        <v>18</v>
      </c>
      <c r="B63" s="13" t="s">
        <v>53</v>
      </c>
      <c r="C63" s="12" t="s">
        <v>1</v>
      </c>
      <c r="D63" s="153"/>
      <c r="E63" s="57">
        <v>1</v>
      </c>
      <c r="F63" s="61">
        <f t="shared" si="2"/>
        <v>0</v>
      </c>
    </row>
    <row r="64" spans="1:6" x14ac:dyDescent="0.3">
      <c r="A64" s="16">
        <v>19</v>
      </c>
      <c r="B64" s="13" t="s">
        <v>55</v>
      </c>
      <c r="C64" s="12" t="s">
        <v>1</v>
      </c>
      <c r="D64" s="153"/>
      <c r="E64" s="57">
        <v>1</v>
      </c>
      <c r="F64" s="61">
        <f t="shared" si="2"/>
        <v>0</v>
      </c>
    </row>
    <row r="65" spans="1:6" x14ac:dyDescent="0.3">
      <c r="A65" s="16">
        <v>20</v>
      </c>
      <c r="B65" s="13" t="s">
        <v>57</v>
      </c>
      <c r="C65" s="12" t="s">
        <v>1</v>
      </c>
      <c r="D65" s="153"/>
      <c r="E65" s="57">
        <v>1</v>
      </c>
      <c r="F65" s="61">
        <f t="shared" si="2"/>
        <v>0</v>
      </c>
    </row>
    <row r="66" spans="1:6" x14ac:dyDescent="0.3">
      <c r="A66" s="35">
        <v>21</v>
      </c>
      <c r="B66" s="13" t="s">
        <v>56</v>
      </c>
      <c r="C66" s="12" t="s">
        <v>1</v>
      </c>
      <c r="D66" s="153"/>
      <c r="E66" s="57">
        <v>1</v>
      </c>
      <c r="F66" s="61">
        <f t="shared" si="2"/>
        <v>0</v>
      </c>
    </row>
    <row r="67" spans="1:6" x14ac:dyDescent="0.3">
      <c r="A67" s="16">
        <v>22</v>
      </c>
      <c r="B67" s="13" t="s">
        <v>58</v>
      </c>
      <c r="C67" s="12" t="s">
        <v>1</v>
      </c>
      <c r="D67" s="153"/>
      <c r="E67" s="57">
        <v>1</v>
      </c>
      <c r="F67" s="61">
        <f t="shared" si="2"/>
        <v>0</v>
      </c>
    </row>
    <row r="68" spans="1:6" x14ac:dyDescent="0.3">
      <c r="A68" s="16">
        <v>23</v>
      </c>
      <c r="B68" s="14" t="s">
        <v>81</v>
      </c>
      <c r="C68" s="15" t="s">
        <v>3</v>
      </c>
      <c r="D68" s="153"/>
      <c r="E68" s="57">
        <v>1</v>
      </c>
      <c r="F68" s="61">
        <f t="shared" si="2"/>
        <v>0</v>
      </c>
    </row>
    <row r="69" spans="1:6" x14ac:dyDescent="0.3">
      <c r="A69" s="16">
        <v>24</v>
      </c>
      <c r="B69" s="13" t="s">
        <v>80</v>
      </c>
      <c r="C69" s="12" t="s">
        <v>83</v>
      </c>
      <c r="D69" s="153"/>
      <c r="E69" s="57">
        <v>1</v>
      </c>
      <c r="F69" s="61">
        <f t="shared" si="2"/>
        <v>0</v>
      </c>
    </row>
    <row r="70" spans="1:6" x14ac:dyDescent="0.3">
      <c r="A70" s="35">
        <v>25</v>
      </c>
      <c r="B70" s="13" t="s">
        <v>59</v>
      </c>
      <c r="C70" s="12" t="s">
        <v>1</v>
      </c>
      <c r="D70" s="153"/>
      <c r="E70" s="57">
        <v>1</v>
      </c>
      <c r="F70" s="61">
        <f t="shared" si="2"/>
        <v>0</v>
      </c>
    </row>
    <row r="71" spans="1:6" x14ac:dyDescent="0.3">
      <c r="A71" s="16">
        <v>26</v>
      </c>
      <c r="B71" s="13" t="s">
        <v>60</v>
      </c>
      <c r="C71" s="12" t="s">
        <v>1</v>
      </c>
      <c r="D71" s="153"/>
      <c r="E71" s="57">
        <v>1</v>
      </c>
      <c r="F71" s="61">
        <f t="shared" si="2"/>
        <v>0</v>
      </c>
    </row>
    <row r="72" spans="1:6" x14ac:dyDescent="0.3">
      <c r="A72" s="16">
        <v>27</v>
      </c>
      <c r="B72" s="13" t="s">
        <v>79</v>
      </c>
      <c r="C72" s="12" t="s">
        <v>1</v>
      </c>
      <c r="D72" s="153"/>
      <c r="E72" s="57">
        <v>1</v>
      </c>
      <c r="F72" s="61">
        <f t="shared" si="2"/>
        <v>0</v>
      </c>
    </row>
    <row r="73" spans="1:6" x14ac:dyDescent="0.3">
      <c r="A73" s="16">
        <v>28</v>
      </c>
      <c r="B73" s="10" t="s">
        <v>84</v>
      </c>
      <c r="C73" s="9" t="s">
        <v>1</v>
      </c>
      <c r="D73" s="153"/>
      <c r="E73" s="57">
        <v>1</v>
      </c>
      <c r="F73" s="61">
        <f t="shared" si="2"/>
        <v>0</v>
      </c>
    </row>
    <row r="74" spans="1:6" x14ac:dyDescent="0.3">
      <c r="A74" s="35">
        <v>29</v>
      </c>
      <c r="B74" s="10" t="s">
        <v>85</v>
      </c>
      <c r="C74" s="9" t="s">
        <v>1</v>
      </c>
      <c r="D74" s="153"/>
      <c r="E74" s="57">
        <v>1</v>
      </c>
      <c r="F74" s="61">
        <f t="shared" si="2"/>
        <v>0</v>
      </c>
    </row>
    <row r="75" spans="1:6" ht="15" thickBot="1" x14ac:dyDescent="0.35">
      <c r="A75" s="17">
        <v>30</v>
      </c>
      <c r="B75" s="18" t="s">
        <v>86</v>
      </c>
      <c r="C75" s="11" t="s">
        <v>8</v>
      </c>
      <c r="D75" s="154"/>
      <c r="E75" s="57">
        <v>1</v>
      </c>
      <c r="F75" s="62">
        <f t="shared" si="2"/>
        <v>0</v>
      </c>
    </row>
    <row r="76" spans="1:6" ht="28.8" x14ac:dyDescent="0.3">
      <c r="E76" s="33" t="s">
        <v>111</v>
      </c>
      <c r="F76" s="58">
        <f>SUM(F46:F75)</f>
        <v>0</v>
      </c>
    </row>
    <row r="77" spans="1:6" ht="43.2" x14ac:dyDescent="0.3">
      <c r="E77" s="150" t="s">
        <v>98</v>
      </c>
      <c r="F77" s="59">
        <v>0.01</v>
      </c>
    </row>
    <row r="78" spans="1:6" ht="43.8" thickBot="1" x14ac:dyDescent="0.35">
      <c r="E78" s="31" t="s">
        <v>119</v>
      </c>
      <c r="F78" s="60">
        <f>F76*F77</f>
        <v>0</v>
      </c>
    </row>
  </sheetData>
  <sheetProtection algorithmName="SHA-512" hashValue="0+XwlWJJrFTYHHr0UKZfn8eh/X0TdWJKquFz+1aVNMomnmeBYbbvFV8nIkR7AzKoPI2LrvurO5eHGMRZVI9Y5Q==" saltValue="PH3Gh1hb3SgPq9C7Hf5/jw==" spinCount="100000" sheet="1" objects="1" scenarios="1" selectLockedCells="1"/>
  <mergeCells count="3">
    <mergeCell ref="A3:I3"/>
    <mergeCell ref="A4:I4"/>
    <mergeCell ref="A44:F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EF7BE-4617-47DF-B6DF-FCE6329518CD}">
  <dimension ref="A1:J82"/>
  <sheetViews>
    <sheetView tabSelected="1" topLeftCell="A40" zoomScale="50" zoomScaleNormal="50" workbookViewId="0">
      <selection activeCell="D46" sqref="D46"/>
    </sheetView>
  </sheetViews>
  <sheetFormatPr defaultRowHeight="14.4" x14ac:dyDescent="0.3"/>
  <cols>
    <col min="1" max="1" width="8.109375" style="79" customWidth="1"/>
    <col min="2" max="2" width="43" style="79" customWidth="1"/>
    <col min="3" max="3" width="10.88671875" style="79" customWidth="1"/>
    <col min="4" max="4" width="14.44140625" style="79" customWidth="1"/>
    <col min="5" max="5" width="18.109375" style="79" customWidth="1"/>
    <col min="6" max="6" width="15.44140625" style="79" customWidth="1"/>
    <col min="7" max="7" width="13.33203125" style="79" customWidth="1"/>
    <col min="8" max="8" width="15.77734375" style="79" customWidth="1"/>
    <col min="9" max="9" width="14.44140625" style="79" customWidth="1"/>
    <col min="10" max="16384" width="8.88671875" style="79"/>
  </cols>
  <sheetData>
    <row r="1" spans="1:10" ht="21" x14ac:dyDescent="0.4">
      <c r="A1" s="80" t="s">
        <v>101</v>
      </c>
      <c r="B1" s="91"/>
      <c r="C1" s="91"/>
      <c r="D1" s="91"/>
      <c r="E1" s="91"/>
      <c r="F1" s="91"/>
      <c r="G1" s="91"/>
      <c r="H1" s="91"/>
      <c r="I1" s="91"/>
    </row>
    <row r="2" spans="1:10" ht="21" x14ac:dyDescent="0.4">
      <c r="A2" s="93" t="s">
        <v>65</v>
      </c>
      <c r="B2" s="93"/>
      <c r="C2" s="93"/>
      <c r="D2" s="92"/>
      <c r="E2" s="92"/>
      <c r="F2" s="92"/>
      <c r="G2" s="92"/>
      <c r="H2" s="92"/>
      <c r="I2" s="92"/>
    </row>
    <row r="3" spans="1:10" ht="122.4" customHeight="1" thickBot="1" x14ac:dyDescent="0.35">
      <c r="A3" s="196" t="s">
        <v>141</v>
      </c>
      <c r="B3" s="196"/>
      <c r="C3" s="196"/>
      <c r="D3" s="196"/>
      <c r="E3" s="196"/>
      <c r="F3" s="196"/>
      <c r="G3" s="196"/>
      <c r="H3" s="196"/>
      <c r="I3" s="196"/>
    </row>
    <row r="4" spans="1:10" ht="18.600000000000001" thickBot="1" x14ac:dyDescent="0.35">
      <c r="A4" s="207" t="s">
        <v>132</v>
      </c>
      <c r="B4" s="208"/>
      <c r="C4" s="208"/>
      <c r="D4" s="208"/>
      <c r="E4" s="208"/>
      <c r="F4" s="208"/>
      <c r="G4" s="208"/>
      <c r="H4" s="208"/>
      <c r="I4" s="209"/>
      <c r="J4" s="158"/>
    </row>
    <row r="5" spans="1:10" ht="154.80000000000001" customHeight="1" x14ac:dyDescent="0.3">
      <c r="A5" s="159" t="s">
        <v>61</v>
      </c>
      <c r="B5" s="160" t="s">
        <v>62</v>
      </c>
      <c r="C5" s="160" t="s">
        <v>63</v>
      </c>
      <c r="D5" s="160" t="s">
        <v>93</v>
      </c>
      <c r="E5" s="160" t="s">
        <v>99</v>
      </c>
      <c r="F5" s="160" t="s">
        <v>103</v>
      </c>
      <c r="G5" s="161" t="s">
        <v>96</v>
      </c>
      <c r="H5" s="161" t="s">
        <v>104</v>
      </c>
      <c r="I5" s="97" t="s">
        <v>105</v>
      </c>
    </row>
    <row r="6" spans="1:10" x14ac:dyDescent="0.3">
      <c r="A6" s="162">
        <v>1</v>
      </c>
      <c r="B6" s="163" t="s">
        <v>2</v>
      </c>
      <c r="C6" s="164" t="s">
        <v>3</v>
      </c>
      <c r="D6" s="155"/>
      <c r="E6" s="156"/>
      <c r="F6" s="105">
        <v>1</v>
      </c>
      <c r="G6" s="165">
        <f t="shared" ref="G6:G39" si="0">E6*F6</f>
        <v>0</v>
      </c>
      <c r="H6" s="103">
        <v>1</v>
      </c>
      <c r="I6" s="166">
        <f t="shared" ref="I6:I39" si="1">G6*H6</f>
        <v>0</v>
      </c>
    </row>
    <row r="7" spans="1:10" x14ac:dyDescent="0.3">
      <c r="A7" s="162">
        <v>2</v>
      </c>
      <c r="B7" s="163" t="s">
        <v>4</v>
      </c>
      <c r="C7" s="164" t="s">
        <v>1</v>
      </c>
      <c r="D7" s="155"/>
      <c r="E7" s="156"/>
      <c r="F7" s="101">
        <v>42</v>
      </c>
      <c r="G7" s="165">
        <f t="shared" si="0"/>
        <v>0</v>
      </c>
      <c r="H7" s="103">
        <v>1</v>
      </c>
      <c r="I7" s="166">
        <f t="shared" si="1"/>
        <v>0</v>
      </c>
    </row>
    <row r="8" spans="1:10" x14ac:dyDescent="0.3">
      <c r="A8" s="162">
        <v>3</v>
      </c>
      <c r="B8" s="163" t="s">
        <v>5</v>
      </c>
      <c r="C8" s="164" t="s">
        <v>1</v>
      </c>
      <c r="D8" s="155"/>
      <c r="E8" s="156"/>
      <c r="F8" s="101">
        <v>200</v>
      </c>
      <c r="G8" s="165">
        <f t="shared" si="0"/>
        <v>0</v>
      </c>
      <c r="H8" s="103">
        <v>1</v>
      </c>
      <c r="I8" s="166">
        <f t="shared" si="1"/>
        <v>0</v>
      </c>
    </row>
    <row r="9" spans="1:10" x14ac:dyDescent="0.3">
      <c r="A9" s="162">
        <v>4</v>
      </c>
      <c r="B9" s="167" t="s">
        <v>6</v>
      </c>
      <c r="C9" s="164" t="s">
        <v>1</v>
      </c>
      <c r="D9" s="155"/>
      <c r="E9" s="156"/>
      <c r="F9" s="101">
        <v>3</v>
      </c>
      <c r="G9" s="165">
        <f t="shared" si="0"/>
        <v>0</v>
      </c>
      <c r="H9" s="103">
        <v>1</v>
      </c>
      <c r="I9" s="166">
        <f t="shared" si="1"/>
        <v>0</v>
      </c>
    </row>
    <row r="10" spans="1:10" x14ac:dyDescent="0.3">
      <c r="A10" s="162">
        <v>5</v>
      </c>
      <c r="B10" s="167" t="s">
        <v>7</v>
      </c>
      <c r="C10" s="164" t="s">
        <v>8</v>
      </c>
      <c r="D10" s="155"/>
      <c r="E10" s="156"/>
      <c r="F10" s="105">
        <v>1</v>
      </c>
      <c r="G10" s="165">
        <f t="shared" si="0"/>
        <v>0</v>
      </c>
      <c r="H10" s="168">
        <v>1</v>
      </c>
      <c r="I10" s="166">
        <f t="shared" si="1"/>
        <v>0</v>
      </c>
    </row>
    <row r="11" spans="1:10" x14ac:dyDescent="0.3">
      <c r="A11" s="162">
        <v>6</v>
      </c>
      <c r="B11" s="167" t="s">
        <v>9</v>
      </c>
      <c r="C11" s="164" t="s">
        <v>8</v>
      </c>
      <c r="D11" s="155"/>
      <c r="E11" s="156"/>
      <c r="F11" s="101">
        <v>40</v>
      </c>
      <c r="G11" s="165">
        <f t="shared" si="0"/>
        <v>0</v>
      </c>
      <c r="H11" s="168">
        <v>1</v>
      </c>
      <c r="I11" s="166">
        <f t="shared" si="1"/>
        <v>0</v>
      </c>
    </row>
    <row r="12" spans="1:10" x14ac:dyDescent="0.3">
      <c r="A12" s="162">
        <v>7</v>
      </c>
      <c r="B12" s="167" t="s">
        <v>10</v>
      </c>
      <c r="C12" s="164" t="s">
        <v>8</v>
      </c>
      <c r="D12" s="155"/>
      <c r="E12" s="156"/>
      <c r="F12" s="105">
        <v>1</v>
      </c>
      <c r="G12" s="165">
        <f t="shared" si="0"/>
        <v>0</v>
      </c>
      <c r="H12" s="168">
        <v>1</v>
      </c>
      <c r="I12" s="166">
        <f t="shared" si="1"/>
        <v>0</v>
      </c>
    </row>
    <row r="13" spans="1:10" x14ac:dyDescent="0.3">
      <c r="A13" s="162">
        <v>8</v>
      </c>
      <c r="B13" s="167" t="s">
        <v>11</v>
      </c>
      <c r="C13" s="164" t="s">
        <v>8</v>
      </c>
      <c r="D13" s="155"/>
      <c r="E13" s="156"/>
      <c r="F13" s="101">
        <v>410</v>
      </c>
      <c r="G13" s="165">
        <f t="shared" si="0"/>
        <v>0</v>
      </c>
      <c r="H13" s="168">
        <v>1</v>
      </c>
      <c r="I13" s="166">
        <f t="shared" si="1"/>
        <v>0</v>
      </c>
    </row>
    <row r="14" spans="1:10" x14ac:dyDescent="0.3">
      <c r="A14" s="162">
        <v>9</v>
      </c>
      <c r="B14" s="163" t="s">
        <v>12</v>
      </c>
      <c r="C14" s="164" t="s">
        <v>1</v>
      </c>
      <c r="D14" s="155"/>
      <c r="E14" s="156"/>
      <c r="F14" s="105">
        <v>1</v>
      </c>
      <c r="G14" s="165">
        <f t="shared" si="0"/>
        <v>0</v>
      </c>
      <c r="H14" s="168">
        <v>1</v>
      </c>
      <c r="I14" s="166">
        <f t="shared" si="1"/>
        <v>0</v>
      </c>
    </row>
    <row r="15" spans="1:10" x14ac:dyDescent="0.3">
      <c r="A15" s="162">
        <v>10</v>
      </c>
      <c r="B15" s="163" t="s">
        <v>13</v>
      </c>
      <c r="C15" s="164" t="s">
        <v>1</v>
      </c>
      <c r="D15" s="155"/>
      <c r="E15" s="156"/>
      <c r="F15" s="105">
        <v>1</v>
      </c>
      <c r="G15" s="165">
        <f t="shared" si="0"/>
        <v>0</v>
      </c>
      <c r="H15" s="168">
        <v>1</v>
      </c>
      <c r="I15" s="166">
        <f t="shared" si="1"/>
        <v>0</v>
      </c>
    </row>
    <row r="16" spans="1:10" x14ac:dyDescent="0.3">
      <c r="A16" s="162">
        <v>11</v>
      </c>
      <c r="B16" s="163" t="s">
        <v>14</v>
      </c>
      <c r="C16" s="164" t="s">
        <v>1</v>
      </c>
      <c r="D16" s="155"/>
      <c r="E16" s="156"/>
      <c r="F16" s="105">
        <v>1</v>
      </c>
      <c r="G16" s="165">
        <f t="shared" si="0"/>
        <v>0</v>
      </c>
      <c r="H16" s="169">
        <v>1</v>
      </c>
      <c r="I16" s="166">
        <f t="shared" si="1"/>
        <v>0</v>
      </c>
    </row>
    <row r="17" spans="1:9" x14ac:dyDescent="0.3">
      <c r="A17" s="162">
        <v>12</v>
      </c>
      <c r="B17" s="163" t="s">
        <v>15</v>
      </c>
      <c r="C17" s="164" t="s">
        <v>1</v>
      </c>
      <c r="D17" s="155"/>
      <c r="E17" s="156"/>
      <c r="F17" s="105">
        <v>1</v>
      </c>
      <c r="G17" s="165">
        <f t="shared" si="0"/>
        <v>0</v>
      </c>
      <c r="H17" s="169">
        <v>1</v>
      </c>
      <c r="I17" s="166">
        <f t="shared" si="1"/>
        <v>0</v>
      </c>
    </row>
    <row r="18" spans="1:9" x14ac:dyDescent="0.3">
      <c r="A18" s="162">
        <v>13</v>
      </c>
      <c r="B18" s="163" t="s">
        <v>16</v>
      </c>
      <c r="C18" s="164" t="s">
        <v>1</v>
      </c>
      <c r="D18" s="155"/>
      <c r="E18" s="156"/>
      <c r="F18" s="101">
        <v>12</v>
      </c>
      <c r="G18" s="165">
        <f t="shared" si="0"/>
        <v>0</v>
      </c>
      <c r="H18" s="168">
        <v>1</v>
      </c>
      <c r="I18" s="166">
        <f t="shared" si="1"/>
        <v>0</v>
      </c>
    </row>
    <row r="19" spans="1:9" ht="15.6" customHeight="1" x14ac:dyDescent="0.3">
      <c r="A19" s="162">
        <v>14</v>
      </c>
      <c r="B19" s="163" t="s">
        <v>17</v>
      </c>
      <c r="C19" s="164" t="s">
        <v>1</v>
      </c>
      <c r="D19" s="155"/>
      <c r="E19" s="156"/>
      <c r="F19" s="105">
        <v>1</v>
      </c>
      <c r="G19" s="165">
        <f t="shared" si="0"/>
        <v>0</v>
      </c>
      <c r="H19" s="168">
        <v>1</v>
      </c>
      <c r="I19" s="166">
        <f t="shared" si="1"/>
        <v>0</v>
      </c>
    </row>
    <row r="20" spans="1:9" x14ac:dyDescent="0.3">
      <c r="A20" s="162">
        <v>15</v>
      </c>
      <c r="B20" s="163" t="s">
        <v>18</v>
      </c>
      <c r="C20" s="164" t="s">
        <v>1</v>
      </c>
      <c r="D20" s="155"/>
      <c r="E20" s="156"/>
      <c r="F20" s="105">
        <v>1</v>
      </c>
      <c r="G20" s="165">
        <f t="shared" si="0"/>
        <v>0</v>
      </c>
      <c r="H20" s="168">
        <v>1</v>
      </c>
      <c r="I20" s="166">
        <f t="shared" si="1"/>
        <v>0</v>
      </c>
    </row>
    <row r="21" spans="1:9" x14ac:dyDescent="0.3">
      <c r="A21" s="162">
        <v>16</v>
      </c>
      <c r="B21" s="163" t="s">
        <v>19</v>
      </c>
      <c r="C21" s="164" t="s">
        <v>1</v>
      </c>
      <c r="D21" s="155"/>
      <c r="E21" s="156"/>
      <c r="F21" s="105">
        <v>1</v>
      </c>
      <c r="G21" s="165">
        <f t="shared" si="0"/>
        <v>0</v>
      </c>
      <c r="H21" s="168">
        <v>1</v>
      </c>
      <c r="I21" s="166">
        <f t="shared" si="1"/>
        <v>0</v>
      </c>
    </row>
    <row r="22" spans="1:9" x14ac:dyDescent="0.3">
      <c r="A22" s="162">
        <v>17</v>
      </c>
      <c r="B22" s="163" t="s">
        <v>20</v>
      </c>
      <c r="C22" s="164" t="s">
        <v>1</v>
      </c>
      <c r="D22" s="155"/>
      <c r="E22" s="156"/>
      <c r="F22" s="105">
        <v>1</v>
      </c>
      <c r="G22" s="165">
        <f t="shared" si="0"/>
        <v>0</v>
      </c>
      <c r="H22" s="168">
        <v>1</v>
      </c>
      <c r="I22" s="166">
        <f t="shared" si="1"/>
        <v>0</v>
      </c>
    </row>
    <row r="23" spans="1:9" x14ac:dyDescent="0.3">
      <c r="A23" s="162">
        <v>18</v>
      </c>
      <c r="B23" s="163" t="s">
        <v>21</v>
      </c>
      <c r="C23" s="164" t="s">
        <v>1</v>
      </c>
      <c r="D23" s="155"/>
      <c r="E23" s="156"/>
      <c r="F23" s="105">
        <v>1</v>
      </c>
      <c r="G23" s="165">
        <f t="shared" si="0"/>
        <v>0</v>
      </c>
      <c r="H23" s="168">
        <v>1</v>
      </c>
      <c r="I23" s="166">
        <f t="shared" si="1"/>
        <v>0</v>
      </c>
    </row>
    <row r="24" spans="1:9" x14ac:dyDescent="0.3">
      <c r="A24" s="162">
        <v>19</v>
      </c>
      <c r="B24" s="163" t="s">
        <v>22</v>
      </c>
      <c r="C24" s="164" t="s">
        <v>1</v>
      </c>
      <c r="D24" s="155"/>
      <c r="E24" s="156"/>
      <c r="F24" s="105">
        <v>1</v>
      </c>
      <c r="G24" s="165">
        <f t="shared" si="0"/>
        <v>0</v>
      </c>
      <c r="H24" s="168">
        <v>1</v>
      </c>
      <c r="I24" s="166">
        <f t="shared" si="1"/>
        <v>0</v>
      </c>
    </row>
    <row r="25" spans="1:9" x14ac:dyDescent="0.3">
      <c r="A25" s="162">
        <v>20</v>
      </c>
      <c r="B25" s="163" t="s">
        <v>90</v>
      </c>
      <c r="C25" s="164" t="s">
        <v>1</v>
      </c>
      <c r="D25" s="155"/>
      <c r="E25" s="156"/>
      <c r="F25" s="105">
        <v>1</v>
      </c>
      <c r="G25" s="165">
        <f t="shared" si="0"/>
        <v>0</v>
      </c>
      <c r="H25" s="168">
        <v>1</v>
      </c>
      <c r="I25" s="166">
        <f t="shared" si="1"/>
        <v>0</v>
      </c>
    </row>
    <row r="26" spans="1:9" x14ac:dyDescent="0.3">
      <c r="A26" s="162">
        <v>21</v>
      </c>
      <c r="B26" s="163" t="s">
        <v>91</v>
      </c>
      <c r="C26" s="164" t="s">
        <v>1</v>
      </c>
      <c r="D26" s="155"/>
      <c r="E26" s="156"/>
      <c r="F26" s="101">
        <v>24</v>
      </c>
      <c r="G26" s="165">
        <f t="shared" si="0"/>
        <v>0</v>
      </c>
      <c r="H26" s="169">
        <v>1</v>
      </c>
      <c r="I26" s="166">
        <f t="shared" si="1"/>
        <v>0</v>
      </c>
    </row>
    <row r="27" spans="1:9" x14ac:dyDescent="0.3">
      <c r="A27" s="162">
        <v>22</v>
      </c>
      <c r="B27" s="163" t="s">
        <v>23</v>
      </c>
      <c r="C27" s="164" t="s">
        <v>1</v>
      </c>
      <c r="D27" s="155"/>
      <c r="E27" s="156"/>
      <c r="F27" s="105">
        <v>1</v>
      </c>
      <c r="G27" s="165">
        <f t="shared" si="0"/>
        <v>0</v>
      </c>
      <c r="H27" s="169">
        <v>1</v>
      </c>
      <c r="I27" s="166">
        <f t="shared" si="1"/>
        <v>0</v>
      </c>
    </row>
    <row r="28" spans="1:9" x14ac:dyDescent="0.3">
      <c r="A28" s="162">
        <v>23</v>
      </c>
      <c r="B28" s="163" t="s">
        <v>24</v>
      </c>
      <c r="C28" s="164" t="s">
        <v>1</v>
      </c>
      <c r="D28" s="155"/>
      <c r="E28" s="156"/>
      <c r="F28" s="105">
        <v>1</v>
      </c>
      <c r="G28" s="165">
        <f t="shared" si="0"/>
        <v>0</v>
      </c>
      <c r="H28" s="168">
        <v>1</v>
      </c>
      <c r="I28" s="166">
        <f t="shared" si="1"/>
        <v>0</v>
      </c>
    </row>
    <row r="29" spans="1:9" x14ac:dyDescent="0.3">
      <c r="A29" s="162">
        <v>24</v>
      </c>
      <c r="B29" s="163" t="s">
        <v>25</v>
      </c>
      <c r="C29" s="164" t="s">
        <v>1</v>
      </c>
      <c r="D29" s="155"/>
      <c r="E29" s="156"/>
      <c r="F29" s="101">
        <v>41</v>
      </c>
      <c r="G29" s="165">
        <f t="shared" si="0"/>
        <v>0</v>
      </c>
      <c r="H29" s="168">
        <v>1</v>
      </c>
      <c r="I29" s="166">
        <f t="shared" si="1"/>
        <v>0</v>
      </c>
    </row>
    <row r="30" spans="1:9" x14ac:dyDescent="0.3">
      <c r="A30" s="162">
        <v>25</v>
      </c>
      <c r="B30" s="163" t="s">
        <v>26</v>
      </c>
      <c r="C30" s="164" t="s">
        <v>1</v>
      </c>
      <c r="D30" s="155"/>
      <c r="E30" s="156"/>
      <c r="F30" s="105">
        <v>1</v>
      </c>
      <c r="G30" s="165">
        <f t="shared" si="0"/>
        <v>0</v>
      </c>
      <c r="H30" s="168">
        <v>1</v>
      </c>
      <c r="I30" s="166">
        <f t="shared" si="1"/>
        <v>0</v>
      </c>
    </row>
    <row r="31" spans="1:9" x14ac:dyDescent="0.3">
      <c r="A31" s="162">
        <v>26</v>
      </c>
      <c r="B31" s="163" t="s">
        <v>27</v>
      </c>
      <c r="C31" s="164" t="s">
        <v>1</v>
      </c>
      <c r="D31" s="155"/>
      <c r="E31" s="156"/>
      <c r="F31" s="105">
        <v>1</v>
      </c>
      <c r="G31" s="165">
        <f t="shared" si="0"/>
        <v>0</v>
      </c>
      <c r="H31" s="168">
        <v>1</v>
      </c>
      <c r="I31" s="166">
        <f t="shared" si="1"/>
        <v>0</v>
      </c>
    </row>
    <row r="32" spans="1:9" x14ac:dyDescent="0.3">
      <c r="A32" s="162">
        <v>27</v>
      </c>
      <c r="B32" s="163" t="s">
        <v>28</v>
      </c>
      <c r="C32" s="164" t="s">
        <v>1</v>
      </c>
      <c r="D32" s="155"/>
      <c r="E32" s="156"/>
      <c r="F32" s="105">
        <v>1</v>
      </c>
      <c r="G32" s="165">
        <f t="shared" si="0"/>
        <v>0</v>
      </c>
      <c r="H32" s="168">
        <v>1</v>
      </c>
      <c r="I32" s="166">
        <f t="shared" si="1"/>
        <v>0</v>
      </c>
    </row>
    <row r="33" spans="1:9" x14ac:dyDescent="0.3">
      <c r="A33" s="162">
        <v>28</v>
      </c>
      <c r="B33" s="163" t="s">
        <v>29</v>
      </c>
      <c r="C33" s="164" t="s">
        <v>1</v>
      </c>
      <c r="D33" s="155"/>
      <c r="E33" s="156"/>
      <c r="F33" s="105">
        <v>1</v>
      </c>
      <c r="G33" s="165">
        <f t="shared" si="0"/>
        <v>0</v>
      </c>
      <c r="H33" s="168">
        <v>1</v>
      </c>
      <c r="I33" s="166">
        <f t="shared" si="1"/>
        <v>0</v>
      </c>
    </row>
    <row r="34" spans="1:9" x14ac:dyDescent="0.3">
      <c r="A34" s="162">
        <v>29</v>
      </c>
      <c r="B34" s="163" t="s">
        <v>30</v>
      </c>
      <c r="C34" s="164" t="s">
        <v>1</v>
      </c>
      <c r="D34" s="155"/>
      <c r="E34" s="156"/>
      <c r="F34" s="105">
        <v>1</v>
      </c>
      <c r="G34" s="165">
        <f t="shared" si="0"/>
        <v>0</v>
      </c>
      <c r="H34" s="168">
        <v>1</v>
      </c>
      <c r="I34" s="166">
        <f t="shared" si="1"/>
        <v>0</v>
      </c>
    </row>
    <row r="35" spans="1:9" x14ac:dyDescent="0.3">
      <c r="A35" s="162">
        <v>30</v>
      </c>
      <c r="B35" s="101" t="s">
        <v>31</v>
      </c>
      <c r="C35" s="164" t="s">
        <v>3</v>
      </c>
      <c r="D35" s="155"/>
      <c r="E35" s="156"/>
      <c r="F35" s="105">
        <v>1</v>
      </c>
      <c r="G35" s="165">
        <f t="shared" si="0"/>
        <v>0</v>
      </c>
      <c r="H35" s="168">
        <v>1</v>
      </c>
      <c r="I35" s="166">
        <f t="shared" si="1"/>
        <v>0</v>
      </c>
    </row>
    <row r="36" spans="1:9" x14ac:dyDescent="0.3">
      <c r="A36" s="162">
        <v>31</v>
      </c>
      <c r="B36" s="101" t="s">
        <v>32</v>
      </c>
      <c r="C36" s="164" t="s">
        <v>33</v>
      </c>
      <c r="D36" s="155"/>
      <c r="E36" s="156"/>
      <c r="F36" s="101">
        <v>240</v>
      </c>
      <c r="G36" s="165">
        <f t="shared" si="0"/>
        <v>0</v>
      </c>
      <c r="H36" s="168">
        <v>1</v>
      </c>
      <c r="I36" s="166">
        <f t="shared" si="1"/>
        <v>0</v>
      </c>
    </row>
    <row r="37" spans="1:9" x14ac:dyDescent="0.3">
      <c r="A37" s="162">
        <v>32</v>
      </c>
      <c r="B37" s="101" t="s">
        <v>34</v>
      </c>
      <c r="C37" s="164" t="s">
        <v>33</v>
      </c>
      <c r="D37" s="155"/>
      <c r="E37" s="156"/>
      <c r="F37" s="105">
        <v>1</v>
      </c>
      <c r="G37" s="165">
        <f t="shared" si="0"/>
        <v>0</v>
      </c>
      <c r="H37" s="169">
        <v>1</v>
      </c>
      <c r="I37" s="166">
        <f t="shared" si="1"/>
        <v>0</v>
      </c>
    </row>
    <row r="38" spans="1:9" ht="15.6" customHeight="1" x14ac:dyDescent="0.3">
      <c r="A38" s="162">
        <v>33</v>
      </c>
      <c r="B38" s="163" t="s">
        <v>35</v>
      </c>
      <c r="C38" s="164" t="s">
        <v>1</v>
      </c>
      <c r="D38" s="155"/>
      <c r="E38" s="156"/>
      <c r="F38" s="105">
        <v>1</v>
      </c>
      <c r="G38" s="165">
        <f t="shared" si="0"/>
        <v>0</v>
      </c>
      <c r="H38" s="169">
        <v>1</v>
      </c>
      <c r="I38" s="166">
        <f t="shared" si="1"/>
        <v>0</v>
      </c>
    </row>
    <row r="39" spans="1:9" ht="15" thickBot="1" x14ac:dyDescent="0.35">
      <c r="A39" s="170">
        <v>34</v>
      </c>
      <c r="B39" s="171" t="s">
        <v>92</v>
      </c>
      <c r="C39" s="172" t="s">
        <v>1</v>
      </c>
      <c r="D39" s="155"/>
      <c r="E39" s="157"/>
      <c r="F39" s="110">
        <v>1</v>
      </c>
      <c r="G39" s="173">
        <f t="shared" si="0"/>
        <v>0</v>
      </c>
      <c r="H39" s="174">
        <v>1</v>
      </c>
      <c r="I39" s="127">
        <f t="shared" si="1"/>
        <v>0</v>
      </c>
    </row>
    <row r="40" spans="1:9" ht="37.200000000000003" customHeight="1" x14ac:dyDescent="0.3">
      <c r="A40" s="115"/>
      <c r="B40" s="115"/>
      <c r="C40" s="115"/>
      <c r="D40" s="115"/>
      <c r="E40" s="144"/>
      <c r="F40" s="92"/>
      <c r="G40" s="92"/>
      <c r="H40" s="116" t="s">
        <v>113</v>
      </c>
      <c r="I40" s="175">
        <f>SUM(I6:I39)</f>
        <v>0</v>
      </c>
    </row>
    <row r="41" spans="1:9" ht="45.6" customHeight="1" x14ac:dyDescent="0.3">
      <c r="A41" s="115"/>
      <c r="B41" s="115"/>
      <c r="C41" s="115"/>
      <c r="D41" s="115"/>
      <c r="E41" s="144"/>
      <c r="F41" s="92"/>
      <c r="G41" s="92"/>
      <c r="H41" s="118" t="s">
        <v>98</v>
      </c>
      <c r="I41" s="176">
        <v>0.2</v>
      </c>
    </row>
    <row r="42" spans="1:9" ht="60.6" customHeight="1" thickBot="1" x14ac:dyDescent="0.35">
      <c r="A42" s="115"/>
      <c r="B42" s="115"/>
      <c r="C42" s="115"/>
      <c r="D42" s="115"/>
      <c r="E42" s="144"/>
      <c r="F42" s="92"/>
      <c r="G42" s="92"/>
      <c r="H42" s="120" t="s">
        <v>146</v>
      </c>
      <c r="I42" s="177">
        <f>I40*I41</f>
        <v>0</v>
      </c>
    </row>
    <row r="43" spans="1:9" ht="15" thickBot="1" x14ac:dyDescent="0.35"/>
    <row r="44" spans="1:9" ht="18.600000000000001" thickBot="1" x14ac:dyDescent="0.35">
      <c r="A44" s="204" t="s">
        <v>134</v>
      </c>
      <c r="B44" s="205"/>
      <c r="C44" s="205"/>
      <c r="D44" s="205"/>
      <c r="E44" s="205"/>
      <c r="F44" s="206"/>
    </row>
    <row r="45" spans="1:9" ht="100.8" x14ac:dyDescent="0.3">
      <c r="A45" s="178" t="s">
        <v>61</v>
      </c>
      <c r="B45" s="179" t="s">
        <v>62</v>
      </c>
      <c r="C45" s="179" t="s">
        <v>63</v>
      </c>
      <c r="D45" s="179" t="s">
        <v>107</v>
      </c>
      <c r="E45" s="179" t="s">
        <v>109</v>
      </c>
      <c r="F45" s="180" t="s">
        <v>108</v>
      </c>
    </row>
    <row r="46" spans="1:9" x14ac:dyDescent="0.3">
      <c r="A46" s="162">
        <v>1</v>
      </c>
      <c r="B46" s="163" t="s">
        <v>2</v>
      </c>
      <c r="C46" s="164" t="s">
        <v>3</v>
      </c>
      <c r="D46" s="156"/>
      <c r="E46" s="136">
        <v>1</v>
      </c>
      <c r="F46" s="166">
        <f t="shared" ref="F46:F79" si="2">D46*E46</f>
        <v>0</v>
      </c>
    </row>
    <row r="47" spans="1:9" x14ac:dyDescent="0.3">
      <c r="A47" s="162">
        <v>2</v>
      </c>
      <c r="B47" s="163" t="s">
        <v>4</v>
      </c>
      <c r="C47" s="164" t="s">
        <v>1</v>
      </c>
      <c r="D47" s="156"/>
      <c r="E47" s="136">
        <v>1</v>
      </c>
      <c r="F47" s="166">
        <f t="shared" si="2"/>
        <v>0</v>
      </c>
    </row>
    <row r="48" spans="1:9" x14ac:dyDescent="0.3">
      <c r="A48" s="162">
        <v>3</v>
      </c>
      <c r="B48" s="163" t="s">
        <v>5</v>
      </c>
      <c r="C48" s="164" t="s">
        <v>1</v>
      </c>
      <c r="D48" s="156"/>
      <c r="E48" s="136">
        <v>1</v>
      </c>
      <c r="F48" s="166">
        <f t="shared" si="2"/>
        <v>0</v>
      </c>
    </row>
    <row r="49" spans="1:6" x14ac:dyDescent="0.3">
      <c r="A49" s="162">
        <v>4</v>
      </c>
      <c r="B49" s="167" t="s">
        <v>6</v>
      </c>
      <c r="C49" s="164" t="s">
        <v>1</v>
      </c>
      <c r="D49" s="156"/>
      <c r="E49" s="136">
        <v>1</v>
      </c>
      <c r="F49" s="166">
        <f t="shared" si="2"/>
        <v>0</v>
      </c>
    </row>
    <row r="50" spans="1:6" x14ac:dyDescent="0.3">
      <c r="A50" s="162">
        <v>5</v>
      </c>
      <c r="B50" s="167" t="s">
        <v>7</v>
      </c>
      <c r="C50" s="164" t="s">
        <v>8</v>
      </c>
      <c r="D50" s="156"/>
      <c r="E50" s="136">
        <v>1</v>
      </c>
      <c r="F50" s="166">
        <f t="shared" si="2"/>
        <v>0</v>
      </c>
    </row>
    <row r="51" spans="1:6" x14ac:dyDescent="0.3">
      <c r="A51" s="162">
        <v>6</v>
      </c>
      <c r="B51" s="167" t="s">
        <v>9</v>
      </c>
      <c r="C51" s="164" t="s">
        <v>8</v>
      </c>
      <c r="D51" s="156"/>
      <c r="E51" s="136">
        <v>1</v>
      </c>
      <c r="F51" s="166">
        <f t="shared" si="2"/>
        <v>0</v>
      </c>
    </row>
    <row r="52" spans="1:6" x14ac:dyDescent="0.3">
      <c r="A52" s="162">
        <v>7</v>
      </c>
      <c r="B52" s="167" t="s">
        <v>10</v>
      </c>
      <c r="C52" s="164" t="s">
        <v>8</v>
      </c>
      <c r="D52" s="156"/>
      <c r="E52" s="136">
        <v>1</v>
      </c>
      <c r="F52" s="166">
        <f t="shared" si="2"/>
        <v>0</v>
      </c>
    </row>
    <row r="53" spans="1:6" x14ac:dyDescent="0.3">
      <c r="A53" s="162">
        <v>8</v>
      </c>
      <c r="B53" s="167" t="s">
        <v>11</v>
      </c>
      <c r="C53" s="164" t="s">
        <v>8</v>
      </c>
      <c r="D53" s="156"/>
      <c r="E53" s="136">
        <v>1</v>
      </c>
      <c r="F53" s="166">
        <f t="shared" si="2"/>
        <v>0</v>
      </c>
    </row>
    <row r="54" spans="1:6" x14ac:dyDescent="0.3">
      <c r="A54" s="162">
        <v>9</v>
      </c>
      <c r="B54" s="163" t="s">
        <v>12</v>
      </c>
      <c r="C54" s="164" t="s">
        <v>1</v>
      </c>
      <c r="D54" s="156"/>
      <c r="E54" s="136">
        <v>1</v>
      </c>
      <c r="F54" s="166">
        <f t="shared" si="2"/>
        <v>0</v>
      </c>
    </row>
    <row r="55" spans="1:6" x14ac:dyDescent="0.3">
      <c r="A55" s="162">
        <v>10</v>
      </c>
      <c r="B55" s="163" t="s">
        <v>13</v>
      </c>
      <c r="C55" s="164" t="s">
        <v>1</v>
      </c>
      <c r="D55" s="156"/>
      <c r="E55" s="136">
        <v>1</v>
      </c>
      <c r="F55" s="166">
        <f t="shared" si="2"/>
        <v>0</v>
      </c>
    </row>
    <row r="56" spans="1:6" x14ac:dyDescent="0.3">
      <c r="A56" s="162">
        <v>11</v>
      </c>
      <c r="B56" s="163" t="s">
        <v>14</v>
      </c>
      <c r="C56" s="164" t="s">
        <v>1</v>
      </c>
      <c r="D56" s="156"/>
      <c r="E56" s="136">
        <v>1</v>
      </c>
      <c r="F56" s="166">
        <f t="shared" si="2"/>
        <v>0</v>
      </c>
    </row>
    <row r="57" spans="1:6" x14ac:dyDescent="0.3">
      <c r="A57" s="162">
        <v>12</v>
      </c>
      <c r="B57" s="163" t="s">
        <v>15</v>
      </c>
      <c r="C57" s="164" t="s">
        <v>1</v>
      </c>
      <c r="D57" s="156"/>
      <c r="E57" s="136">
        <v>1</v>
      </c>
      <c r="F57" s="166">
        <f t="shared" si="2"/>
        <v>0</v>
      </c>
    </row>
    <row r="58" spans="1:6" x14ac:dyDescent="0.3">
      <c r="A58" s="162">
        <v>13</v>
      </c>
      <c r="B58" s="163" t="s">
        <v>16</v>
      </c>
      <c r="C58" s="164" t="s">
        <v>1</v>
      </c>
      <c r="D58" s="156"/>
      <c r="E58" s="136">
        <v>1</v>
      </c>
      <c r="F58" s="166">
        <f t="shared" si="2"/>
        <v>0</v>
      </c>
    </row>
    <row r="59" spans="1:6" ht="15" customHeight="1" x14ac:dyDescent="0.3">
      <c r="A59" s="162">
        <v>14</v>
      </c>
      <c r="B59" s="163" t="s">
        <v>17</v>
      </c>
      <c r="C59" s="164" t="s">
        <v>1</v>
      </c>
      <c r="D59" s="156"/>
      <c r="E59" s="136">
        <v>1</v>
      </c>
      <c r="F59" s="166">
        <f t="shared" si="2"/>
        <v>0</v>
      </c>
    </row>
    <row r="60" spans="1:6" x14ac:dyDescent="0.3">
      <c r="A60" s="162">
        <v>15</v>
      </c>
      <c r="B60" s="163" t="s">
        <v>18</v>
      </c>
      <c r="C60" s="164" t="s">
        <v>1</v>
      </c>
      <c r="D60" s="156"/>
      <c r="E60" s="136">
        <v>1</v>
      </c>
      <c r="F60" s="166">
        <f t="shared" si="2"/>
        <v>0</v>
      </c>
    </row>
    <row r="61" spans="1:6" x14ac:dyDescent="0.3">
      <c r="A61" s="162">
        <v>16</v>
      </c>
      <c r="B61" s="163" t="s">
        <v>19</v>
      </c>
      <c r="C61" s="164" t="s">
        <v>1</v>
      </c>
      <c r="D61" s="156"/>
      <c r="E61" s="136">
        <v>1</v>
      </c>
      <c r="F61" s="166">
        <f t="shared" si="2"/>
        <v>0</v>
      </c>
    </row>
    <row r="62" spans="1:6" x14ac:dyDescent="0.3">
      <c r="A62" s="162">
        <v>17</v>
      </c>
      <c r="B62" s="163" t="s">
        <v>20</v>
      </c>
      <c r="C62" s="164" t="s">
        <v>1</v>
      </c>
      <c r="D62" s="156"/>
      <c r="E62" s="136">
        <v>1</v>
      </c>
      <c r="F62" s="166">
        <f t="shared" si="2"/>
        <v>0</v>
      </c>
    </row>
    <row r="63" spans="1:6" x14ac:dyDescent="0.3">
      <c r="A63" s="162">
        <v>18</v>
      </c>
      <c r="B63" s="163" t="s">
        <v>21</v>
      </c>
      <c r="C63" s="164" t="s">
        <v>1</v>
      </c>
      <c r="D63" s="156"/>
      <c r="E63" s="136">
        <v>1</v>
      </c>
      <c r="F63" s="166">
        <f t="shared" si="2"/>
        <v>0</v>
      </c>
    </row>
    <row r="64" spans="1:6" x14ac:dyDescent="0.3">
      <c r="A64" s="162">
        <v>19</v>
      </c>
      <c r="B64" s="163" t="s">
        <v>22</v>
      </c>
      <c r="C64" s="164" t="s">
        <v>1</v>
      </c>
      <c r="D64" s="156"/>
      <c r="E64" s="136">
        <v>1</v>
      </c>
      <c r="F64" s="166">
        <f t="shared" si="2"/>
        <v>0</v>
      </c>
    </row>
    <row r="65" spans="1:6" x14ac:dyDescent="0.3">
      <c r="A65" s="162">
        <v>20</v>
      </c>
      <c r="B65" s="163" t="s">
        <v>90</v>
      </c>
      <c r="C65" s="164" t="s">
        <v>1</v>
      </c>
      <c r="D65" s="156"/>
      <c r="E65" s="136">
        <v>1</v>
      </c>
      <c r="F65" s="166">
        <f t="shared" si="2"/>
        <v>0</v>
      </c>
    </row>
    <row r="66" spans="1:6" x14ac:dyDescent="0.3">
      <c r="A66" s="162">
        <v>21</v>
      </c>
      <c r="B66" s="163" t="s">
        <v>91</v>
      </c>
      <c r="C66" s="164" t="s">
        <v>1</v>
      </c>
      <c r="D66" s="156"/>
      <c r="E66" s="136">
        <v>1</v>
      </c>
      <c r="F66" s="166">
        <f t="shared" si="2"/>
        <v>0</v>
      </c>
    </row>
    <row r="67" spans="1:6" x14ac:dyDescent="0.3">
      <c r="A67" s="162">
        <v>22</v>
      </c>
      <c r="B67" s="163" t="s">
        <v>23</v>
      </c>
      <c r="C67" s="164" t="s">
        <v>1</v>
      </c>
      <c r="D67" s="156"/>
      <c r="E67" s="136">
        <v>1</v>
      </c>
      <c r="F67" s="166">
        <f t="shared" si="2"/>
        <v>0</v>
      </c>
    </row>
    <row r="68" spans="1:6" x14ac:dyDescent="0.3">
      <c r="A68" s="162">
        <v>23</v>
      </c>
      <c r="B68" s="163" t="s">
        <v>24</v>
      </c>
      <c r="C68" s="164" t="s">
        <v>1</v>
      </c>
      <c r="D68" s="156"/>
      <c r="E68" s="136">
        <v>1</v>
      </c>
      <c r="F68" s="166">
        <f t="shared" si="2"/>
        <v>0</v>
      </c>
    </row>
    <row r="69" spans="1:6" x14ac:dyDescent="0.3">
      <c r="A69" s="162">
        <v>24</v>
      </c>
      <c r="B69" s="163" t="s">
        <v>25</v>
      </c>
      <c r="C69" s="164" t="s">
        <v>1</v>
      </c>
      <c r="D69" s="156"/>
      <c r="E69" s="136">
        <v>1</v>
      </c>
      <c r="F69" s="166">
        <f t="shared" si="2"/>
        <v>0</v>
      </c>
    </row>
    <row r="70" spans="1:6" x14ac:dyDescent="0.3">
      <c r="A70" s="162">
        <v>25</v>
      </c>
      <c r="B70" s="163" t="s">
        <v>26</v>
      </c>
      <c r="C70" s="164" t="s">
        <v>1</v>
      </c>
      <c r="D70" s="156"/>
      <c r="E70" s="136">
        <v>1</v>
      </c>
      <c r="F70" s="166">
        <f t="shared" si="2"/>
        <v>0</v>
      </c>
    </row>
    <row r="71" spans="1:6" x14ac:dyDescent="0.3">
      <c r="A71" s="162">
        <v>26</v>
      </c>
      <c r="B71" s="163" t="s">
        <v>27</v>
      </c>
      <c r="C71" s="164" t="s">
        <v>1</v>
      </c>
      <c r="D71" s="156"/>
      <c r="E71" s="136">
        <v>1</v>
      </c>
      <c r="F71" s="166">
        <f t="shared" si="2"/>
        <v>0</v>
      </c>
    </row>
    <row r="72" spans="1:6" x14ac:dyDescent="0.3">
      <c r="A72" s="162">
        <v>27</v>
      </c>
      <c r="B72" s="163" t="s">
        <v>28</v>
      </c>
      <c r="C72" s="164" t="s">
        <v>1</v>
      </c>
      <c r="D72" s="156"/>
      <c r="E72" s="136">
        <v>1</v>
      </c>
      <c r="F72" s="166">
        <f t="shared" si="2"/>
        <v>0</v>
      </c>
    </row>
    <row r="73" spans="1:6" x14ac:dyDescent="0.3">
      <c r="A73" s="162">
        <v>28</v>
      </c>
      <c r="B73" s="163" t="s">
        <v>29</v>
      </c>
      <c r="C73" s="164" t="s">
        <v>1</v>
      </c>
      <c r="D73" s="156"/>
      <c r="E73" s="136">
        <v>1</v>
      </c>
      <c r="F73" s="166">
        <f t="shared" si="2"/>
        <v>0</v>
      </c>
    </row>
    <row r="74" spans="1:6" x14ac:dyDescent="0.3">
      <c r="A74" s="162">
        <v>29</v>
      </c>
      <c r="B74" s="163" t="s">
        <v>30</v>
      </c>
      <c r="C74" s="164" t="s">
        <v>1</v>
      </c>
      <c r="D74" s="156"/>
      <c r="E74" s="136">
        <v>1</v>
      </c>
      <c r="F74" s="166">
        <f t="shared" si="2"/>
        <v>0</v>
      </c>
    </row>
    <row r="75" spans="1:6" x14ac:dyDescent="0.3">
      <c r="A75" s="162">
        <v>30</v>
      </c>
      <c r="B75" s="101" t="s">
        <v>31</v>
      </c>
      <c r="C75" s="164" t="s">
        <v>3</v>
      </c>
      <c r="D75" s="156"/>
      <c r="E75" s="136">
        <v>1</v>
      </c>
      <c r="F75" s="166">
        <f t="shared" si="2"/>
        <v>0</v>
      </c>
    </row>
    <row r="76" spans="1:6" x14ac:dyDescent="0.3">
      <c r="A76" s="162">
        <v>31</v>
      </c>
      <c r="B76" s="101" t="s">
        <v>32</v>
      </c>
      <c r="C76" s="164" t="s">
        <v>33</v>
      </c>
      <c r="D76" s="156"/>
      <c r="E76" s="136">
        <v>1</v>
      </c>
      <c r="F76" s="166">
        <f t="shared" si="2"/>
        <v>0</v>
      </c>
    </row>
    <row r="77" spans="1:6" x14ac:dyDescent="0.3">
      <c r="A77" s="162">
        <v>32</v>
      </c>
      <c r="B77" s="101" t="s">
        <v>34</v>
      </c>
      <c r="C77" s="164" t="s">
        <v>33</v>
      </c>
      <c r="D77" s="156"/>
      <c r="E77" s="136">
        <v>1</v>
      </c>
      <c r="F77" s="166">
        <f t="shared" si="2"/>
        <v>0</v>
      </c>
    </row>
    <row r="78" spans="1:6" x14ac:dyDescent="0.3">
      <c r="A78" s="162">
        <v>33</v>
      </c>
      <c r="B78" s="163" t="s">
        <v>35</v>
      </c>
      <c r="C78" s="164" t="s">
        <v>1</v>
      </c>
      <c r="D78" s="156"/>
      <c r="E78" s="136">
        <v>1</v>
      </c>
      <c r="F78" s="166">
        <f t="shared" si="2"/>
        <v>0</v>
      </c>
    </row>
    <row r="79" spans="1:6" ht="15" thickBot="1" x14ac:dyDescent="0.35">
      <c r="A79" s="170">
        <v>34</v>
      </c>
      <c r="B79" s="171" t="s">
        <v>92</v>
      </c>
      <c r="C79" s="172" t="s">
        <v>1</v>
      </c>
      <c r="D79" s="157"/>
      <c r="E79" s="136">
        <v>1</v>
      </c>
      <c r="F79" s="127">
        <f t="shared" si="2"/>
        <v>0</v>
      </c>
    </row>
    <row r="80" spans="1:6" ht="28.8" x14ac:dyDescent="0.3">
      <c r="E80" s="129" t="s">
        <v>112</v>
      </c>
      <c r="F80" s="181">
        <f>SUM(F46:F79)</f>
        <v>0</v>
      </c>
    </row>
    <row r="81" spans="5:6" ht="43.2" x14ac:dyDescent="0.3">
      <c r="E81" s="118" t="s">
        <v>98</v>
      </c>
      <c r="F81" s="182">
        <v>0.02</v>
      </c>
    </row>
    <row r="82" spans="5:6" ht="43.8" thickBot="1" x14ac:dyDescent="0.35">
      <c r="E82" s="120" t="s">
        <v>120</v>
      </c>
      <c r="F82" s="183">
        <f>F80*F81</f>
        <v>0</v>
      </c>
    </row>
  </sheetData>
  <sheetProtection algorithmName="SHA-512" hashValue="RoTuKLFR1VJYE+5RUbGgyk4HKuZLCmm2fWFjHT+5fo3jUpIU2H4nNrQk/3AWT2Gb6AKiGC+xr3vLdNqwFMWUag==" saltValue="zLEcHgabI97TT85SppFhMw==" spinCount="100000" sheet="1" objects="1" scenarios="1" selectLockedCells="1"/>
  <mergeCells count="3">
    <mergeCell ref="A3:I3"/>
    <mergeCell ref="A44:F44"/>
    <mergeCell ref="A4:I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568A4-E75F-4C3A-B97A-FD0D48DEF1AF}">
  <dimension ref="A1:B13"/>
  <sheetViews>
    <sheetView workbookViewId="0">
      <selection sqref="A1:XFD1048576"/>
    </sheetView>
  </sheetViews>
  <sheetFormatPr defaultRowHeight="14.4" x14ac:dyDescent="0.3"/>
  <cols>
    <col min="1" max="1" width="61.77734375" customWidth="1"/>
    <col min="2" max="2" width="25.33203125" customWidth="1"/>
  </cols>
  <sheetData>
    <row r="1" spans="1:2" ht="21" x14ac:dyDescent="0.4">
      <c r="A1" s="44" t="s">
        <v>101</v>
      </c>
    </row>
    <row r="2" spans="1:2" ht="21" x14ac:dyDescent="0.4">
      <c r="A2" s="32" t="s">
        <v>65</v>
      </c>
    </row>
    <row r="3" spans="1:2" ht="21" x14ac:dyDescent="0.4">
      <c r="A3" s="32"/>
    </row>
    <row r="4" spans="1:2" ht="21" x14ac:dyDescent="0.4">
      <c r="A4" s="32" t="s">
        <v>121</v>
      </c>
    </row>
    <row r="5" spans="1:2" ht="36" x14ac:dyDescent="0.3">
      <c r="A5" s="66" t="s">
        <v>62</v>
      </c>
      <c r="B5" s="67" t="s">
        <v>94</v>
      </c>
    </row>
    <row r="6" spans="1:2" ht="36" customHeight="1" x14ac:dyDescent="0.35">
      <c r="A6" s="73" t="s">
        <v>125</v>
      </c>
      <c r="B6" s="68">
        <f>'Group A--Dept Fairtime'!I42</f>
        <v>0</v>
      </c>
    </row>
    <row r="7" spans="1:2" ht="37.799999999999997" customHeight="1" x14ac:dyDescent="0.35">
      <c r="A7" s="73" t="s">
        <v>124</v>
      </c>
      <c r="B7" s="68">
        <f>'Group A--Dept Fairtime'!I50</f>
        <v>0</v>
      </c>
    </row>
    <row r="8" spans="1:2" ht="36" x14ac:dyDescent="0.35">
      <c r="A8" s="73" t="s">
        <v>126</v>
      </c>
      <c r="B8" s="68">
        <f>'Group A--Dept Fairtime'!F90</f>
        <v>0</v>
      </c>
    </row>
    <row r="9" spans="1:2" ht="36" x14ac:dyDescent="0.35">
      <c r="A9" s="73" t="s">
        <v>130</v>
      </c>
      <c r="B9" s="68">
        <f>'Group B--Vendor Fairtime'!I40</f>
        <v>0</v>
      </c>
    </row>
    <row r="10" spans="1:2" ht="36" x14ac:dyDescent="0.35">
      <c r="A10" s="73" t="s">
        <v>131</v>
      </c>
      <c r="B10" s="68">
        <f>'Group B--Vendor Fairtime'!F76</f>
        <v>0</v>
      </c>
    </row>
    <row r="11" spans="1:2" ht="36" x14ac:dyDescent="0.35">
      <c r="A11" s="73" t="s">
        <v>133</v>
      </c>
      <c r="B11" s="68">
        <f>'Group C--Dept Non-Fair'!I42</f>
        <v>0</v>
      </c>
    </row>
    <row r="12" spans="1:2" ht="36" x14ac:dyDescent="0.35">
      <c r="A12" s="73" t="s">
        <v>135</v>
      </c>
      <c r="B12" s="69">
        <f>'Group C--Dept Non-Fair'!F82</f>
        <v>0</v>
      </c>
    </row>
    <row r="13" spans="1:2" ht="36.6" customHeight="1" x14ac:dyDescent="0.35">
      <c r="A13" s="71" t="s">
        <v>78</v>
      </c>
      <c r="B13" s="70">
        <f>SUM(B6:B12)</f>
        <v>0</v>
      </c>
    </row>
  </sheetData>
  <sheetProtection algorithmName="SHA-512" hashValue="oqY5jMoxk7iBhHA+tYXKQn7YFckxbhS6H04wLTtK0K2t8mQdv0NSt1kwRoQvliFtpikQfnHjHbvJZgKNJJoryQ==" saltValue="6VIg8iD5KH94NzCRmiGRUw==" spinCount="100000" sheet="1" objects="1" scenarios="1" selectLockedCells="1" selectUnlockedCells="1"/>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Signature</vt:lpstr>
      <vt:lpstr>Group A--Dept Fairtime</vt:lpstr>
      <vt:lpstr>Group B--Vendor Fairtime</vt:lpstr>
      <vt:lpstr>Group C--Dept Non-Fair</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Decerce, Jessica (AGRICULTURE)</dc:creator>
  <cp:lastModifiedBy>Decerce, Jessica (AGRICULTURE)</cp:lastModifiedBy>
  <cp:lastPrinted>2020-08-04T13:28:15Z</cp:lastPrinted>
  <dcterms:created xsi:type="dcterms:W3CDTF">2020-04-20T19:58:09Z</dcterms:created>
  <dcterms:modified xsi:type="dcterms:W3CDTF">2020-09-02T13:03:13Z</dcterms:modified>
</cp:coreProperties>
</file>